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155"/>
  </bookViews>
  <sheets>
    <sheet name="ABAV" sheetId="3" r:id="rId1"/>
    <sheet name="Hoja1" sheetId="4" r:id="rId2"/>
  </sheets>
  <definedNames>
    <definedName name="_xlnm.Print_Area" localSheetId="0">ABAV!$B$3:$Q$55</definedName>
  </definedNames>
  <calcPr calcId="144525" calcMode="manual"/>
</workbook>
</file>

<file path=xl/calcChain.xml><?xml version="1.0" encoding="utf-8"?>
<calcChain xmlns="http://schemas.openxmlformats.org/spreadsheetml/2006/main">
  <c r="M35" i="3" l="1"/>
  <c r="N35" i="3"/>
  <c r="J35" i="3"/>
  <c r="J37" i="3" s="1"/>
  <c r="K35" i="3"/>
  <c r="H35" i="3" l="1"/>
  <c r="G35" i="3"/>
  <c r="G37" i="3" s="1"/>
  <c r="E35" i="3"/>
  <c r="D35" i="3"/>
  <c r="D37" i="3" s="1"/>
  <c r="M13" i="3" l="1"/>
  <c r="M37" i="3" s="1"/>
  <c r="O48" i="3" s="1"/>
  <c r="O49" i="3" s="1"/>
  <c r="E8" i="4" l="1"/>
  <c r="F8" i="4"/>
</calcChain>
</file>

<file path=xl/sharedStrings.xml><?xml version="1.0" encoding="utf-8"?>
<sst xmlns="http://schemas.openxmlformats.org/spreadsheetml/2006/main" count="69" uniqueCount="52">
  <si>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</si>
  <si>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</si>
  <si>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</si>
  <si>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</si>
  <si>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</si>
  <si>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</si>
  <si>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</si>
  <si>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</si>
  <si>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</si>
  <si>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</si>
  <si>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</si>
  <si>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</si>
  <si>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</si>
  <si>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</si>
  <si>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</si>
  <si>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</si>
  <si>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</si>
  <si>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</si>
  <si>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</si>
  <si>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</si>
  <si>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</si>
  <si>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</si>
  <si>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</si>
  <si>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</si>
  <si>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</si>
  <si>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</si>
  <si>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</si>
  <si>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</si>
  <si>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</si>
  <si>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</si>
  <si>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</si>
  <si>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</si>
  <si>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</si>
  <si>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</si>
  <si>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</si>
  <si>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</si>
  <si>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</si>
  <si>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</si>
  <si>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</si>
  <si>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</si>
  <si>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</si>
  <si>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</si>
  <si>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</si>
  <si>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</si>
  <si>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ELDA CLEMENTINA DEL TEJO CORRAL</t>
  </si>
  <si>
    <t>GERENTE DE PROMOCIÓN</t>
  </si>
  <si>
    <t>LIBRA</t>
  </si>
  <si>
    <t>10 AL 16 DE AGOSTO, 2019</t>
  </si>
  <si>
    <t>EQUIPAJE</t>
  </si>
  <si>
    <t>IMPRESIÓN</t>
  </si>
  <si>
    <t>VIRTUOSO WEEK 2019</t>
  </si>
  <si>
    <t>LAS VEGAS,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</si>
</sst>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12" xfId="0" applyNumberFormat="1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4" fontId="2" fillId="0" borderId="0" xfId="0" applyNumberFormat="1" applyFont="1" applyAlignment="1">
      <alignment vertical="center"/>
    </xf>
    <xf numFmtId="0" fontId="4" fillId="0" borderId="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4" fontId="4" fillId="0" borderId="18" xfId="1" applyFont="1" applyBorder="1" applyAlignment="1">
      <alignment horizontal="center"/>
    </xf>
    <xf numFmtId="44" fontId="4" fillId="0" borderId="19" xfId="1" applyFont="1" applyBorder="1" applyAlignment="1">
      <alignment horizontal="center"/>
    </xf>
    <xf numFmtId="44" fontId="4" fillId="0" borderId="26" xfId="1" applyFont="1" applyBorder="1" applyAlignment="1">
      <alignment horizontal="center" vertical="center"/>
    </xf>
    <xf numFmtId="44" fontId="4" fillId="0" borderId="20" xfId="1" applyFont="1" applyBorder="1" applyAlignment="1">
      <alignment horizontal="center" vertical="center"/>
    </xf>
    <xf numFmtId="44" fontId="4" fillId="0" borderId="29" xfId="1" applyFont="1" applyBorder="1" applyAlignment="1">
      <alignment horizontal="center"/>
    </xf>
    <xf numFmtId="44" fontId="4" fillId="0" borderId="33" xfId="1" applyFont="1" applyBorder="1" applyAlignment="1">
      <alignment horizontal="center"/>
    </xf>
    <xf numFmtId="44" fontId="4" fillId="0" borderId="34" xfId="1" applyFont="1" applyBorder="1" applyAlignment="1">
      <alignment horizontal="center"/>
    </xf>
    <xf numFmtId="44" fontId="4" fillId="0" borderId="35" xfId="1" applyFont="1" applyBorder="1" applyAlignment="1">
      <alignment horizontal="center" vertical="center"/>
    </xf>
    <xf numFmtId="44" fontId="4" fillId="0" borderId="36" xfId="1" applyFont="1" applyBorder="1" applyAlignment="1">
      <alignment horizontal="center" vertical="center"/>
    </xf>
    <xf numFmtId="44" fontId="4" fillId="0" borderId="22" xfId="1" applyFont="1" applyBorder="1" applyAlignment="1">
      <alignment horizontal="center" vertical="center"/>
    </xf>
    <xf numFmtId="44" fontId="4" fillId="0" borderId="37" xfId="1" applyFont="1" applyBorder="1" applyAlignment="1">
      <alignment horizontal="center"/>
    </xf>
    <xf numFmtId="44" fontId="4" fillId="0" borderId="17" xfId="1" applyFont="1" applyBorder="1" applyAlignment="1">
      <alignment horizontal="center" vertical="center"/>
    </xf>
    <xf numFmtId="44" fontId="4" fillId="0" borderId="27" xfId="1" applyFont="1" applyBorder="1" applyAlignment="1">
      <alignment horizontal="center" vertical="center"/>
    </xf>
    <xf numFmtId="44" fontId="4" fillId="0" borderId="21" xfId="1" applyFont="1" applyFill="1" applyBorder="1" applyAlignment="1">
      <alignment horizontal="center" vertical="center"/>
    </xf>
    <xf numFmtId="44" fontId="4" fillId="0" borderId="17" xfId="1" applyFont="1" applyFill="1" applyBorder="1" applyAlignment="1">
      <alignment horizontal="center" vertical="center"/>
    </xf>
    <xf numFmtId="44" fontId="4" fillId="0" borderId="22" xfId="1" applyFont="1" applyFill="1" applyBorder="1" applyAlignment="1">
      <alignment horizontal="center" vertical="center"/>
    </xf>
    <xf numFmtId="44" fontId="4" fillId="0" borderId="30" xfId="1" applyFont="1" applyFill="1" applyBorder="1" applyAlignment="1">
      <alignment horizontal="center" vertical="center"/>
    </xf>
    <xf numFmtId="44" fontId="4" fillId="0" borderId="34" xfId="1" applyFont="1" applyBorder="1" applyAlignment="1">
      <alignment horizontal="center" vertical="center"/>
    </xf>
    <xf numFmtId="44" fontId="4" fillId="0" borderId="33" xfId="1" applyFont="1" applyFill="1" applyBorder="1" applyAlignment="1">
      <alignment horizontal="center" vertical="center"/>
    </xf>
    <xf numFmtId="44" fontId="4" fillId="0" borderId="34" xfId="1" applyFont="1" applyFill="1" applyBorder="1" applyAlignment="1">
      <alignment horizontal="center" vertical="center"/>
    </xf>
    <xf numFmtId="44" fontId="4" fillId="0" borderId="36" xfId="1" applyFont="1" applyFill="1" applyBorder="1" applyAlignment="1">
      <alignment horizontal="center" vertical="center"/>
    </xf>
    <xf numFmtId="44" fontId="4" fillId="0" borderId="37" xfId="1" applyFont="1" applyFill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2" fillId="0" borderId="30" xfId="1" applyFont="1" applyBorder="1" applyAlignment="1">
      <alignment horizontal="center" vertical="center"/>
    </xf>
    <xf numFmtId="44" fontId="2" fillId="0" borderId="27" xfId="1" applyFont="1" applyBorder="1" applyAlignment="1">
      <alignment horizontal="center" vertical="center"/>
    </xf>
    <xf numFmtId="44" fontId="2" fillId="0" borderId="30" xfId="1" applyFont="1" applyBorder="1"/>
    <xf numFmtId="44" fontId="2" fillId="0" borderId="17" xfId="1" applyFont="1" applyBorder="1"/>
    <xf numFmtId="44" fontId="2" fillId="0" borderId="27" xfId="1" applyFont="1" applyBorder="1"/>
    <xf numFmtId="44" fontId="4" fillId="0" borderId="24" xfId="1" applyFont="1" applyBorder="1" applyAlignment="1">
      <alignment horizontal="center" vertical="center"/>
    </xf>
    <xf numFmtId="44" fontId="4" fillId="0" borderId="28" xfId="1" applyFont="1" applyBorder="1" applyAlignment="1">
      <alignment horizontal="center" vertical="center"/>
    </xf>
    <xf numFmtId="44" fontId="4" fillId="0" borderId="23" xfId="1" applyFont="1" applyFill="1" applyBorder="1" applyAlignment="1">
      <alignment horizontal="center" vertical="center"/>
    </xf>
    <xf numFmtId="44" fontId="4" fillId="0" borderId="24" xfId="1" applyFont="1" applyFill="1" applyBorder="1" applyAlignment="1">
      <alignment horizontal="center" vertical="center"/>
    </xf>
    <xf numFmtId="44" fontId="4" fillId="0" borderId="25" xfId="1" applyFont="1" applyFill="1" applyBorder="1" applyAlignment="1">
      <alignment horizontal="center" vertical="center"/>
    </xf>
    <xf numFmtId="44" fontId="4" fillId="0" borderId="31" xfId="1" applyFont="1" applyFill="1" applyBorder="1" applyAlignment="1">
      <alignment horizontal="center" vertical="center"/>
    </xf>
    <xf numFmtId="44" fontId="4" fillId="0" borderId="11" xfId="1" applyFont="1" applyBorder="1" applyAlignment="1">
      <alignment vertical="center"/>
    </xf>
    <xf numFmtId="44" fontId="4" fillId="0" borderId="9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0" xfId="1" applyFont="1" applyBorder="1" applyAlignment="1">
      <alignment vertical="center"/>
    </xf>
    <xf numFmtId="44" fontId="4" fillId="0" borderId="4" xfId="1" applyFont="1" applyBorder="1" applyAlignment="1">
      <alignment vertical="center"/>
    </xf>
    <xf numFmtId="44" fontId="4" fillId="0" borderId="42" xfId="1" applyFont="1" applyBorder="1" applyAlignment="1">
      <alignment horizontal="center" vertical="center"/>
    </xf>
    <xf numFmtId="44" fontId="4" fillId="0" borderId="43" xfId="1" applyFont="1" applyBorder="1" applyAlignment="1">
      <alignment horizontal="center" vertical="center"/>
    </xf>
    <xf numFmtId="44" fontId="4" fillId="0" borderId="41" xfId="1" applyFont="1" applyFill="1" applyBorder="1" applyAlignment="1">
      <alignment horizontal="center" vertical="center"/>
    </xf>
    <xf numFmtId="44" fontId="4" fillId="0" borderId="42" xfId="1" applyFont="1" applyFill="1" applyBorder="1" applyAlignment="1">
      <alignment horizontal="center" vertical="center"/>
    </xf>
    <xf numFmtId="44" fontId="4" fillId="0" borderId="44" xfId="1" applyFont="1" applyFill="1" applyBorder="1" applyAlignment="1">
      <alignment horizontal="center" vertical="center"/>
    </xf>
    <xf numFmtId="44" fontId="4" fillId="0" borderId="45" xfId="1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4" fillId="0" borderId="30" xfId="1" applyFont="1" applyBorder="1" applyAlignment="1">
      <alignment horizontal="center" vertical="center"/>
    </xf>
    <xf numFmtId="44" fontId="4" fillId="0" borderId="37" xfId="1" applyFont="1" applyBorder="1" applyAlignment="1">
      <alignment horizontal="center" vertical="center"/>
    </xf>
    <xf numFmtId="44" fontId="4" fillId="0" borderId="45" xfId="1" applyFont="1" applyBorder="1" applyAlignment="1">
      <alignment horizontal="center" vertical="center"/>
    </xf>
    <xf numFmtId="44" fontId="4" fillId="0" borderId="3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4" fillId="0" borderId="38" xfId="0" applyNumberFormat="1" applyFont="1" applyBorder="1" applyAlignment="1">
      <alignment horizontal="center" vertical="center"/>
    </xf>
    <xf numFmtId="14" fontId="4" fillId="0" borderId="39" xfId="0" applyNumberFormat="1" applyFont="1" applyBorder="1" applyAlignment="1">
      <alignment horizontal="center" vertical="center"/>
    </xf>
    <xf numFmtId="14" fontId="4" fillId="0" borderId="40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7"/>
  <sheetViews>
    <sheetView tabSelected="1" view="pageBreakPreview" topLeftCell="A25" zoomScale="70" zoomScaleNormal="70" zoomScaleSheetLayoutView="70" workbookViewId="0">
      <selection activeCell="O60" sqref="O60"/>
    </sheetView>
  </sheetViews>
  <sheetFormatPr baseColWidth="10" defaultRowHeight="15.75" x14ac:dyDescent="0.25"/>
  <cols>
    <col min="1" max="1" width="3.7109375" style="2" customWidth="1"/>
    <col min="2" max="2" width="2" style="2" customWidth="1"/>
    <col min="3" max="3" width="16.85546875" style="2" customWidth="1"/>
    <col min="4" max="10" width="12.140625" style="2" customWidth="1"/>
    <col min="11" max="11" width="13" style="2" customWidth="1"/>
    <col min="12" max="15" width="12.140625" style="2" customWidth="1"/>
    <col min="16" max="16" width="18.14062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J2" s="6"/>
      <c r="K2" s="6"/>
      <c r="L2" s="6"/>
      <c r="M2" s="6"/>
      <c r="N2" s="6"/>
      <c r="O2" s="6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7"/>
      <c r="K4" s="7" t="s">
        <v>0</v>
      </c>
      <c r="L4" s="90" t="s">
        <v>50</v>
      </c>
      <c r="M4" s="90"/>
      <c r="N4" s="90"/>
      <c r="O4" s="90"/>
      <c r="P4" s="5"/>
    </row>
    <row r="5" spans="3:16" x14ac:dyDescent="0.25">
      <c r="D5" s="8"/>
      <c r="E5" s="8"/>
      <c r="F5" s="8"/>
      <c r="G5" s="9"/>
      <c r="H5" s="5"/>
      <c r="I5" s="5"/>
      <c r="K5" s="10" t="s">
        <v>40</v>
      </c>
      <c r="L5" s="91" t="s">
        <v>47</v>
      </c>
      <c r="M5" s="91"/>
      <c r="N5" s="91"/>
      <c r="O5" s="91"/>
      <c r="P5" s="5"/>
    </row>
    <row r="6" spans="3:16" x14ac:dyDescent="0.25">
      <c r="D6" s="8"/>
      <c r="E6" s="8"/>
      <c r="F6" s="8"/>
      <c r="G6" s="9"/>
      <c r="H6" s="5"/>
      <c r="I6" s="5"/>
      <c r="K6" s="10" t="s">
        <v>1</v>
      </c>
      <c r="L6" s="91" t="s">
        <v>44</v>
      </c>
      <c r="M6" s="91"/>
      <c r="N6" s="91"/>
      <c r="O6" s="91"/>
      <c r="P6" s="5"/>
    </row>
    <row r="7" spans="3:16" x14ac:dyDescent="0.25">
      <c r="D7" s="10"/>
      <c r="E7" s="10"/>
      <c r="F7" s="10"/>
      <c r="G7" s="9"/>
      <c r="H7" s="5"/>
      <c r="I7" s="5"/>
      <c r="K7" s="10" t="s">
        <v>2</v>
      </c>
      <c r="L7" s="91" t="s">
        <v>51</v>
      </c>
      <c r="M7" s="91"/>
      <c r="N7" s="91"/>
      <c r="O7" s="91"/>
      <c r="P7" s="5"/>
    </row>
    <row r="8" spans="3:16" ht="21.75" customHeight="1" thickBot="1" x14ac:dyDescent="0.3">
      <c r="C8" s="92" t="s">
        <v>33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5"/>
    </row>
    <row r="9" spans="3:16" ht="16.5" thickBot="1" x14ac:dyDescent="0.3">
      <c r="C9" s="100" t="s">
        <v>3</v>
      </c>
      <c r="D9" s="102" t="s">
        <v>4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5"/>
    </row>
    <row r="10" spans="3:16" ht="16.5" thickBot="1" x14ac:dyDescent="0.3">
      <c r="C10" s="101"/>
      <c r="D10" s="102" t="s">
        <v>5</v>
      </c>
      <c r="E10" s="103"/>
      <c r="F10" s="104"/>
      <c r="G10" s="102" t="s">
        <v>6</v>
      </c>
      <c r="H10" s="103"/>
      <c r="I10" s="104"/>
      <c r="J10" s="102" t="s">
        <v>7</v>
      </c>
      <c r="K10" s="103"/>
      <c r="L10" s="104"/>
      <c r="M10" s="102" t="s">
        <v>8</v>
      </c>
      <c r="N10" s="103"/>
      <c r="O10" s="104"/>
      <c r="P10" s="5"/>
    </row>
    <row r="11" spans="3:16" x14ac:dyDescent="0.25">
      <c r="C11" s="101"/>
      <c r="D11" s="11" t="s">
        <v>9</v>
      </c>
      <c r="E11" s="12" t="s">
        <v>10</v>
      </c>
      <c r="F11" s="105" t="s">
        <v>46</v>
      </c>
      <c r="G11" s="11" t="s">
        <v>9</v>
      </c>
      <c r="H11" s="12" t="s">
        <v>10</v>
      </c>
      <c r="I11" s="105" t="s">
        <v>46</v>
      </c>
      <c r="J11" s="12" t="s">
        <v>11</v>
      </c>
      <c r="K11" s="12" t="s">
        <v>10</v>
      </c>
      <c r="L11" s="105" t="s">
        <v>46</v>
      </c>
      <c r="M11" s="12" t="s">
        <v>11</v>
      </c>
      <c r="N11" s="12" t="s">
        <v>10</v>
      </c>
      <c r="O11" s="105" t="s">
        <v>46</v>
      </c>
      <c r="P11" s="13" t="s">
        <v>12</v>
      </c>
    </row>
    <row r="12" spans="3:16" ht="16.5" thickBot="1" x14ac:dyDescent="0.3">
      <c r="C12" s="101"/>
      <c r="D12" s="14" t="s">
        <v>13</v>
      </c>
      <c r="E12" s="14" t="s">
        <v>14</v>
      </c>
      <c r="F12" s="106"/>
      <c r="G12" s="14" t="s">
        <v>13</v>
      </c>
      <c r="H12" s="14" t="s">
        <v>14</v>
      </c>
      <c r="I12" s="106"/>
      <c r="J12" s="15" t="s">
        <v>15</v>
      </c>
      <c r="K12" s="14" t="s">
        <v>14</v>
      </c>
      <c r="L12" s="106"/>
      <c r="M12" s="14" t="s">
        <v>15</v>
      </c>
      <c r="N12" s="14" t="s">
        <v>14</v>
      </c>
      <c r="O12" s="106"/>
      <c r="P12" s="38" t="s">
        <v>16</v>
      </c>
    </row>
    <row r="13" spans="3:16" x14ac:dyDescent="0.25">
      <c r="C13" s="112">
        <v>43687</v>
      </c>
      <c r="D13" s="47">
        <v>267</v>
      </c>
      <c r="E13" s="44">
        <v>0</v>
      </c>
      <c r="F13" s="45"/>
      <c r="G13" s="43"/>
      <c r="H13" s="44"/>
      <c r="I13" s="46"/>
      <c r="J13" s="43"/>
      <c r="K13" s="44"/>
      <c r="L13" s="46"/>
      <c r="M13" s="47">
        <f t="shared" ref="M13" si="0">SUM(J13:L13)</f>
        <v>0</v>
      </c>
      <c r="N13" s="44"/>
      <c r="O13" s="45"/>
      <c r="P13" s="39"/>
    </row>
    <row r="14" spans="3:16" x14ac:dyDescent="0.25">
      <c r="C14" s="113">
        <v>43687</v>
      </c>
      <c r="D14" s="53"/>
      <c r="E14" s="49"/>
      <c r="F14" s="50"/>
      <c r="G14" s="48"/>
      <c r="H14" s="49"/>
      <c r="I14" s="51"/>
      <c r="J14" s="48"/>
      <c r="K14" s="49"/>
      <c r="L14" s="52"/>
      <c r="M14" s="53">
        <v>1421.44</v>
      </c>
      <c r="N14" s="49">
        <v>72.8</v>
      </c>
      <c r="O14" s="50"/>
      <c r="P14" s="40" t="s">
        <v>48</v>
      </c>
    </row>
    <row r="15" spans="3:16" x14ac:dyDescent="0.25">
      <c r="C15" s="113">
        <v>43687</v>
      </c>
      <c r="D15" s="53"/>
      <c r="E15" s="49"/>
      <c r="F15" s="50"/>
      <c r="G15" s="48"/>
      <c r="H15" s="49"/>
      <c r="I15" s="51"/>
      <c r="J15" s="48">
        <v>469.39</v>
      </c>
      <c r="K15" s="49">
        <v>24.15</v>
      </c>
      <c r="L15" s="52"/>
      <c r="M15" s="53">
        <v>0</v>
      </c>
      <c r="N15" s="49"/>
      <c r="O15" s="50"/>
      <c r="P15" s="40"/>
    </row>
    <row r="16" spans="3:16" s="16" customFormat="1" ht="15.75" customHeight="1" x14ac:dyDescent="0.25">
      <c r="C16" s="113">
        <v>43687</v>
      </c>
      <c r="D16" s="107"/>
      <c r="E16" s="54"/>
      <c r="F16" s="55"/>
      <c r="G16" s="56"/>
      <c r="H16" s="57"/>
      <c r="I16" s="58"/>
      <c r="J16" s="56">
        <v>473.68</v>
      </c>
      <c r="K16" s="57">
        <v>24.04</v>
      </c>
      <c r="L16" s="52"/>
      <c r="M16" s="59">
        <v>0</v>
      </c>
      <c r="N16" s="57"/>
      <c r="O16" s="55"/>
      <c r="P16" s="41"/>
    </row>
    <row r="17" spans="3:16" s="16" customFormat="1" ht="15.75" customHeight="1" x14ac:dyDescent="0.25">
      <c r="C17" s="113">
        <v>43687</v>
      </c>
      <c r="D17" s="107"/>
      <c r="E17" s="54"/>
      <c r="F17" s="55"/>
      <c r="G17" s="56"/>
      <c r="H17" s="57"/>
      <c r="I17" s="58"/>
      <c r="J17" s="56">
        <v>568.94000000000005</v>
      </c>
      <c r="K17" s="57">
        <v>28.88</v>
      </c>
      <c r="L17" s="58"/>
      <c r="M17" s="59">
        <v>0</v>
      </c>
      <c r="N17" s="57"/>
      <c r="O17" s="55"/>
      <c r="P17" s="41"/>
    </row>
    <row r="18" spans="3:16" s="16" customFormat="1" ht="15.75" customHeight="1" x14ac:dyDescent="0.25">
      <c r="C18" s="113">
        <v>43688</v>
      </c>
      <c r="D18" s="107"/>
      <c r="E18" s="54"/>
      <c r="F18" s="55"/>
      <c r="G18" s="56"/>
      <c r="H18" s="57"/>
      <c r="I18" s="58"/>
      <c r="J18" s="56">
        <v>68.34</v>
      </c>
      <c r="K18" s="57">
        <v>7.87</v>
      </c>
      <c r="L18" s="58"/>
      <c r="M18" s="59">
        <v>0</v>
      </c>
      <c r="N18" s="57"/>
      <c r="O18" s="55"/>
      <c r="P18" s="41"/>
    </row>
    <row r="19" spans="3:16" s="16" customFormat="1" ht="15.75" customHeight="1" x14ac:dyDescent="0.25">
      <c r="C19" s="113">
        <v>43688</v>
      </c>
      <c r="D19" s="108"/>
      <c r="E19" s="60"/>
      <c r="F19" s="50"/>
      <c r="G19" s="61"/>
      <c r="H19" s="62"/>
      <c r="I19" s="63"/>
      <c r="J19" s="61">
        <v>68.92</v>
      </c>
      <c r="K19" s="62">
        <v>13.03</v>
      </c>
      <c r="L19" s="58"/>
      <c r="M19" s="64">
        <v>0</v>
      </c>
      <c r="N19" s="62"/>
      <c r="O19" s="50"/>
      <c r="P19" s="41"/>
    </row>
    <row r="20" spans="3:16" s="16" customFormat="1" ht="15.75" customHeight="1" x14ac:dyDescent="0.25">
      <c r="C20" s="113">
        <v>43691</v>
      </c>
      <c r="D20" s="108"/>
      <c r="E20" s="60"/>
      <c r="F20" s="50"/>
      <c r="G20" s="61"/>
      <c r="H20" s="62"/>
      <c r="I20" s="63"/>
      <c r="J20" s="61"/>
      <c r="K20" s="62"/>
      <c r="L20" s="58"/>
      <c r="M20" s="64">
        <v>2455.52</v>
      </c>
      <c r="N20" s="62">
        <v>124.81</v>
      </c>
      <c r="O20" s="50"/>
      <c r="P20" s="41" t="s">
        <v>49</v>
      </c>
    </row>
    <row r="21" spans="3:16" s="16" customFormat="1" ht="15.75" customHeight="1" x14ac:dyDescent="0.25">
      <c r="C21" s="113">
        <v>43693</v>
      </c>
      <c r="D21" s="108"/>
      <c r="E21" s="60"/>
      <c r="F21" s="50"/>
      <c r="G21" s="61">
        <v>677.84</v>
      </c>
      <c r="H21" s="65">
        <v>34.32</v>
      </c>
      <c r="I21" s="63"/>
      <c r="J21" s="61"/>
      <c r="K21" s="62"/>
      <c r="L21" s="58"/>
      <c r="M21" s="64"/>
      <c r="N21" s="62"/>
      <c r="O21" s="50"/>
      <c r="P21" s="41"/>
    </row>
    <row r="22" spans="3:16" s="16" customFormat="1" ht="15.75" customHeight="1" x14ac:dyDescent="0.25">
      <c r="C22" s="113">
        <v>43693</v>
      </c>
      <c r="D22" s="108"/>
      <c r="E22" s="60"/>
      <c r="F22" s="50"/>
      <c r="G22" s="61"/>
      <c r="H22" s="62"/>
      <c r="I22" s="63"/>
      <c r="J22" s="61"/>
      <c r="K22" s="62"/>
      <c r="L22" s="58"/>
      <c r="M22" s="59">
        <v>1381.42</v>
      </c>
      <c r="N22" s="57">
        <v>70</v>
      </c>
      <c r="O22" s="55"/>
      <c r="P22" s="41" t="s">
        <v>48</v>
      </c>
    </row>
    <row r="23" spans="3:16" s="16" customFormat="1" ht="15.75" customHeight="1" x14ac:dyDescent="0.25">
      <c r="C23" s="113">
        <v>41867</v>
      </c>
      <c r="D23" s="108"/>
      <c r="E23" s="60"/>
      <c r="F23" s="50"/>
      <c r="G23" s="61">
        <v>140.21</v>
      </c>
      <c r="H23" s="62">
        <v>7.13</v>
      </c>
      <c r="I23" s="63"/>
      <c r="J23" s="61"/>
      <c r="K23" s="62"/>
      <c r="L23" s="52"/>
      <c r="M23" s="66"/>
      <c r="N23" s="65"/>
      <c r="O23" s="67"/>
      <c r="P23" s="41"/>
    </row>
    <row r="24" spans="3:16" x14ac:dyDescent="0.25">
      <c r="C24" s="113">
        <v>43693</v>
      </c>
      <c r="D24" s="53"/>
      <c r="E24" s="49"/>
      <c r="F24" s="50"/>
      <c r="G24" s="48">
        <v>283.69</v>
      </c>
      <c r="H24" s="49">
        <v>13.97</v>
      </c>
      <c r="I24" s="51"/>
      <c r="J24" s="48"/>
      <c r="K24" s="49"/>
      <c r="L24" s="52"/>
      <c r="M24" s="68"/>
      <c r="N24" s="69"/>
      <c r="O24" s="70"/>
      <c r="P24" s="40"/>
    </row>
    <row r="25" spans="3:16" s="16" customFormat="1" ht="15.75" customHeight="1" x14ac:dyDescent="0.25">
      <c r="C25" s="113">
        <v>43693</v>
      </c>
      <c r="D25" s="107"/>
      <c r="E25" s="54"/>
      <c r="F25" s="55"/>
      <c r="G25" s="56"/>
      <c r="H25" s="57"/>
      <c r="I25" s="58"/>
      <c r="J25" s="56">
        <v>340.98</v>
      </c>
      <c r="K25" s="57">
        <v>17.260000000000002</v>
      </c>
      <c r="L25" s="58"/>
      <c r="M25" s="59"/>
      <c r="N25" s="57"/>
      <c r="O25" s="55"/>
      <c r="P25" s="41"/>
    </row>
    <row r="26" spans="3:16" s="16" customFormat="1" ht="15.75" customHeight="1" x14ac:dyDescent="0.25">
      <c r="C26" s="113"/>
      <c r="D26" s="107"/>
      <c r="E26" s="54"/>
      <c r="F26" s="55"/>
      <c r="G26" s="56"/>
      <c r="H26" s="57"/>
      <c r="I26" s="58"/>
      <c r="J26" s="56"/>
      <c r="K26" s="57"/>
      <c r="L26" s="58"/>
      <c r="M26" s="59"/>
      <c r="N26" s="57"/>
      <c r="O26" s="55"/>
      <c r="P26" s="41"/>
    </row>
    <row r="27" spans="3:16" s="16" customFormat="1" ht="15.75" customHeight="1" x14ac:dyDescent="0.25">
      <c r="C27" s="113"/>
      <c r="D27" s="107"/>
      <c r="E27" s="54"/>
      <c r="F27" s="55"/>
      <c r="G27" s="56"/>
      <c r="H27" s="57"/>
      <c r="I27" s="58"/>
      <c r="J27" s="56"/>
      <c r="K27" s="57"/>
      <c r="L27" s="58"/>
      <c r="M27" s="59"/>
      <c r="N27" s="57"/>
      <c r="O27" s="55"/>
      <c r="P27" s="41"/>
    </row>
    <row r="28" spans="3:16" s="16" customFormat="1" ht="15.75" customHeight="1" x14ac:dyDescent="0.25">
      <c r="C28" s="113"/>
      <c r="D28" s="107"/>
      <c r="E28" s="54"/>
      <c r="F28" s="55"/>
      <c r="G28" s="56"/>
      <c r="H28" s="57"/>
      <c r="I28" s="58"/>
      <c r="J28" s="56"/>
      <c r="K28" s="57"/>
      <c r="L28" s="58"/>
      <c r="M28" s="59"/>
      <c r="N28" s="57"/>
      <c r="O28" s="55"/>
      <c r="P28" s="41"/>
    </row>
    <row r="29" spans="3:16" s="16" customFormat="1" ht="15.75" customHeight="1" x14ac:dyDescent="0.25">
      <c r="C29" s="113"/>
      <c r="D29" s="107"/>
      <c r="E29" s="54"/>
      <c r="F29" s="55"/>
      <c r="G29" s="56"/>
      <c r="H29" s="57"/>
      <c r="I29" s="58"/>
      <c r="J29" s="56"/>
      <c r="K29" s="57"/>
      <c r="L29" s="58"/>
      <c r="M29" s="59"/>
      <c r="N29" s="57"/>
      <c r="O29" s="55"/>
      <c r="P29" s="41"/>
    </row>
    <row r="30" spans="3:16" s="16" customFormat="1" ht="15.75" customHeight="1" x14ac:dyDescent="0.25">
      <c r="C30" s="113"/>
      <c r="D30" s="107"/>
      <c r="E30" s="54"/>
      <c r="F30" s="55"/>
      <c r="G30" s="56"/>
      <c r="H30" s="57"/>
      <c r="I30" s="58"/>
      <c r="J30" s="56"/>
      <c r="K30" s="57"/>
      <c r="L30" s="58"/>
      <c r="M30" s="59"/>
      <c r="N30" s="57"/>
      <c r="O30" s="55"/>
      <c r="P30" s="41"/>
    </row>
    <row r="31" spans="3:16" s="16" customFormat="1" ht="15.75" customHeight="1" x14ac:dyDescent="0.25">
      <c r="C31" s="113"/>
      <c r="D31" s="107"/>
      <c r="E31" s="54"/>
      <c r="F31" s="55"/>
      <c r="G31" s="56"/>
      <c r="H31" s="57"/>
      <c r="I31" s="58"/>
      <c r="J31" s="56"/>
      <c r="K31" s="57"/>
      <c r="L31" s="58"/>
      <c r="M31" s="59"/>
      <c r="N31" s="57"/>
      <c r="O31" s="55"/>
      <c r="P31" s="41"/>
    </row>
    <row r="32" spans="3:16" s="16" customFormat="1" ht="15.75" customHeight="1" x14ac:dyDescent="0.25">
      <c r="C32" s="113"/>
      <c r="D32" s="107"/>
      <c r="E32" s="54"/>
      <c r="F32" s="55"/>
      <c r="G32" s="56"/>
      <c r="H32" s="57"/>
      <c r="I32" s="58"/>
      <c r="J32" s="56"/>
      <c r="K32" s="57"/>
      <c r="L32" s="58"/>
      <c r="M32" s="59"/>
      <c r="N32" s="57"/>
      <c r="O32" s="55"/>
      <c r="P32" s="41"/>
    </row>
    <row r="33" spans="3:17" s="16" customFormat="1" ht="15.75" customHeight="1" x14ac:dyDescent="0.25">
      <c r="C33" s="113"/>
      <c r="D33" s="109"/>
      <c r="E33" s="83"/>
      <c r="F33" s="84"/>
      <c r="G33" s="85"/>
      <c r="H33" s="86"/>
      <c r="I33" s="87"/>
      <c r="J33" s="85"/>
      <c r="K33" s="86"/>
      <c r="L33" s="87"/>
      <c r="M33" s="88"/>
      <c r="N33" s="86"/>
      <c r="O33" s="84"/>
      <c r="P33" s="89"/>
    </row>
    <row r="34" spans="3:17" s="16" customFormat="1" ht="15.75" customHeight="1" thickBot="1" x14ac:dyDescent="0.3">
      <c r="C34" s="114"/>
      <c r="D34" s="110"/>
      <c r="E34" s="71"/>
      <c r="F34" s="72"/>
      <c r="G34" s="73"/>
      <c r="H34" s="74"/>
      <c r="I34" s="75"/>
      <c r="J34" s="73"/>
      <c r="K34" s="74"/>
      <c r="L34" s="75"/>
      <c r="M34" s="76"/>
      <c r="N34" s="74"/>
      <c r="O34" s="72"/>
      <c r="P34" s="42"/>
    </row>
    <row r="35" spans="3:17" ht="16.5" thickBot="1" x14ac:dyDescent="0.3">
      <c r="C35" s="111" t="s">
        <v>17</v>
      </c>
      <c r="D35" s="77">
        <f>SUM(D13:D34)</f>
        <v>267</v>
      </c>
      <c r="E35" s="77">
        <f>SUM(E13:E34)</f>
        <v>0</v>
      </c>
      <c r="F35" s="77"/>
      <c r="G35" s="77">
        <f>SUM(G13:G34)</f>
        <v>1101.74</v>
      </c>
      <c r="H35" s="77">
        <f>SUM(H13:H34)</f>
        <v>55.42</v>
      </c>
      <c r="I35" s="77"/>
      <c r="J35" s="77">
        <f>SUM(J13:J34)</f>
        <v>1990.25</v>
      </c>
      <c r="K35" s="77">
        <f>SUM(K13:K34)</f>
        <v>115.23</v>
      </c>
      <c r="L35" s="77"/>
      <c r="M35" s="77">
        <f>SUM(M13:M34)</f>
        <v>5258.38</v>
      </c>
      <c r="N35" s="77">
        <f>SUM(N13:N34)</f>
        <v>267.61</v>
      </c>
      <c r="O35" s="78"/>
      <c r="P35" s="17"/>
      <c r="Q35" s="2" t="s">
        <v>41</v>
      </c>
    </row>
    <row r="36" spans="3:17" s="24" customFormat="1" ht="16.5" thickBot="1" x14ac:dyDescent="0.3">
      <c r="C36" s="18" t="s">
        <v>18</v>
      </c>
      <c r="D36" s="19"/>
      <c r="E36" s="20"/>
      <c r="F36" s="21"/>
      <c r="G36" s="22"/>
      <c r="H36" s="20"/>
      <c r="I36" s="21"/>
      <c r="J36" s="23"/>
      <c r="K36" s="20"/>
      <c r="L36" s="21"/>
      <c r="M36" s="22"/>
      <c r="N36" s="20"/>
      <c r="O36" s="21"/>
      <c r="P36" s="18"/>
    </row>
    <row r="37" spans="3:17" ht="16.5" thickBot="1" x14ac:dyDescent="0.3">
      <c r="C37" s="25" t="s">
        <v>19</v>
      </c>
      <c r="D37" s="79">
        <f>D35</f>
        <v>267</v>
      </c>
      <c r="E37" s="80"/>
      <c r="F37" s="81"/>
      <c r="G37" s="82">
        <f>G35</f>
        <v>1101.74</v>
      </c>
      <c r="H37" s="80"/>
      <c r="I37" s="77"/>
      <c r="J37" s="82">
        <f>J35</f>
        <v>1990.25</v>
      </c>
      <c r="K37" s="80"/>
      <c r="L37" s="77"/>
      <c r="M37" s="82">
        <f>M35</f>
        <v>5258.38</v>
      </c>
      <c r="N37" s="80"/>
      <c r="O37" s="81"/>
      <c r="P37" s="26"/>
      <c r="Q37" s="2" t="s">
        <v>24</v>
      </c>
    </row>
    <row r="38" spans="3:17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3:17" x14ac:dyDescent="0.25">
      <c r="C39" s="99" t="s">
        <v>32</v>
      </c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27"/>
      <c r="O39" s="27"/>
      <c r="P39" s="27"/>
    </row>
    <row r="40" spans="3:17" s="29" customFormat="1" ht="17.25" customHeight="1" x14ac:dyDescent="0.25">
      <c r="C40" s="1" t="s">
        <v>26</v>
      </c>
      <c r="D40" s="28" t="s">
        <v>34</v>
      </c>
      <c r="E40" s="28"/>
      <c r="F40" s="28"/>
      <c r="G40" s="28"/>
      <c r="H40" s="28"/>
      <c r="I40" s="28"/>
      <c r="J40" s="28"/>
      <c r="K40" s="28"/>
    </row>
    <row r="41" spans="3:17" s="29" customFormat="1" ht="17.25" customHeight="1" x14ac:dyDescent="0.25">
      <c r="C41" s="1" t="s">
        <v>27</v>
      </c>
      <c r="D41" s="28" t="s">
        <v>35</v>
      </c>
      <c r="E41" s="28"/>
      <c r="F41" s="28"/>
      <c r="G41" s="28"/>
      <c r="H41" s="28"/>
      <c r="I41" s="28"/>
      <c r="J41" s="28"/>
      <c r="K41" s="28"/>
      <c r="P41" s="37"/>
    </row>
    <row r="42" spans="3:17" s="29" customFormat="1" ht="17.25" customHeight="1" x14ac:dyDescent="0.25">
      <c r="C42" s="1" t="s">
        <v>28</v>
      </c>
      <c r="D42" s="28" t="s">
        <v>36</v>
      </c>
      <c r="E42" s="28"/>
      <c r="F42" s="28"/>
      <c r="G42" s="28"/>
      <c r="H42" s="28"/>
      <c r="I42" s="28"/>
      <c r="J42" s="28"/>
      <c r="K42" s="28"/>
      <c r="L42" s="8"/>
      <c r="M42" s="28"/>
      <c r="N42" s="28"/>
      <c r="O42" s="28"/>
      <c r="P42" s="37"/>
    </row>
    <row r="43" spans="3:17" s="29" customFormat="1" ht="17.25" customHeight="1" x14ac:dyDescent="0.25">
      <c r="C43" s="1" t="s">
        <v>29</v>
      </c>
      <c r="D43" s="28" t="s">
        <v>37</v>
      </c>
      <c r="E43" s="28"/>
      <c r="F43" s="28"/>
      <c r="G43" s="28"/>
      <c r="H43" s="28"/>
      <c r="I43" s="28"/>
      <c r="J43" s="28"/>
      <c r="K43" s="28"/>
      <c r="L43" s="28"/>
      <c r="M43" s="28"/>
      <c r="N43" s="98"/>
      <c r="O43" s="98"/>
    </row>
    <row r="44" spans="3:17" s="29" customFormat="1" ht="17.25" customHeight="1" x14ac:dyDescent="0.25">
      <c r="C44" s="1" t="s">
        <v>30</v>
      </c>
      <c r="D44" s="28" t="s">
        <v>38</v>
      </c>
      <c r="E44" s="28"/>
      <c r="F44" s="28"/>
      <c r="G44" s="28"/>
      <c r="H44" s="28"/>
      <c r="I44" s="28"/>
      <c r="J44" s="28"/>
      <c r="K44" s="28"/>
      <c r="L44" s="30"/>
      <c r="M44" s="30"/>
      <c r="N44" s="31"/>
      <c r="O44" s="31"/>
    </row>
    <row r="45" spans="3:17" s="29" customFormat="1" ht="17.25" customHeight="1" x14ac:dyDescent="0.25">
      <c r="C45" s="1" t="s">
        <v>31</v>
      </c>
      <c r="D45" s="29" t="s">
        <v>39</v>
      </c>
      <c r="E45" s="28"/>
      <c r="F45" s="28"/>
      <c r="G45" s="28"/>
      <c r="H45" s="28"/>
      <c r="I45" s="28"/>
      <c r="J45" s="28"/>
      <c r="K45" s="28"/>
      <c r="L45" s="32"/>
      <c r="M45" s="30"/>
      <c r="N45" s="30"/>
      <c r="O45" s="30"/>
    </row>
    <row r="46" spans="3:17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33"/>
      <c r="N46" s="5"/>
      <c r="O46" s="5"/>
      <c r="P46" s="5"/>
    </row>
    <row r="47" spans="3:17" x14ac:dyDescent="0.25">
      <c r="C47" s="99" t="s">
        <v>22</v>
      </c>
      <c r="D47" s="99"/>
      <c r="E47" s="99"/>
      <c r="F47" s="6"/>
      <c r="G47" s="6"/>
      <c r="H47" s="99" t="s">
        <v>23</v>
      </c>
      <c r="I47" s="99"/>
      <c r="J47" s="99"/>
      <c r="K47" s="6"/>
      <c r="L47" s="6"/>
      <c r="M47" s="9" t="s">
        <v>25</v>
      </c>
      <c r="N47" s="9"/>
      <c r="O47" s="94">
        <v>24444</v>
      </c>
      <c r="P47" s="94"/>
      <c r="Q47" s="2" t="s">
        <v>24</v>
      </c>
    </row>
    <row r="48" spans="3:17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  <c r="M48" s="9" t="s">
        <v>20</v>
      </c>
      <c r="N48" s="9"/>
      <c r="O48" s="95">
        <f>SUM(D37+G37+J37+M37)</f>
        <v>8617.369999999999</v>
      </c>
      <c r="P48" s="95"/>
    </row>
    <row r="49" spans="3:17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9" t="s">
        <v>21</v>
      </c>
      <c r="N49" s="9"/>
      <c r="O49" s="96">
        <f>O47-O48</f>
        <v>15826.630000000001</v>
      </c>
      <c r="P49" s="96"/>
      <c r="Q49" s="2" t="s">
        <v>24</v>
      </c>
    </row>
    <row r="50" spans="3:17" x14ac:dyDescent="0.25">
      <c r="C50" s="6"/>
      <c r="D50" s="6"/>
      <c r="E50" s="6"/>
      <c r="F50" s="6"/>
      <c r="G50" s="6"/>
      <c r="H50" s="6"/>
      <c r="I50" s="6"/>
      <c r="J50" s="6"/>
      <c r="K50" s="6"/>
      <c r="L50" s="6"/>
      <c r="M50" s="5"/>
      <c r="N50" s="5"/>
      <c r="O50" s="5"/>
      <c r="P50" s="5"/>
    </row>
    <row r="51" spans="3:17" x14ac:dyDescent="0.25">
      <c r="C51" s="5"/>
      <c r="D51" s="5"/>
      <c r="E51" s="5"/>
      <c r="F51" s="6"/>
      <c r="G51" s="5"/>
      <c r="H51" s="5"/>
      <c r="I51" s="5"/>
      <c r="J51" s="5"/>
      <c r="K51" s="5"/>
      <c r="L51" s="5"/>
      <c r="M51" s="34"/>
      <c r="N51" s="34"/>
      <c r="O51" s="5"/>
      <c r="P51" s="5"/>
      <c r="Q51" s="35"/>
    </row>
    <row r="52" spans="3:17" x14ac:dyDescent="0.25">
      <c r="C52" s="93" t="s">
        <v>44</v>
      </c>
      <c r="D52" s="93"/>
      <c r="E52" s="93"/>
      <c r="F52" s="6"/>
      <c r="G52" s="36"/>
      <c r="H52" s="93" t="s">
        <v>42</v>
      </c>
      <c r="I52" s="93"/>
      <c r="J52" s="93"/>
      <c r="K52" s="34"/>
      <c r="L52" s="34"/>
      <c r="M52" s="33"/>
      <c r="N52" s="5"/>
      <c r="O52" s="5"/>
      <c r="P52" s="5"/>
      <c r="Q52" s="35"/>
    </row>
    <row r="53" spans="3:17" x14ac:dyDescent="0.25">
      <c r="C53" s="97" t="s">
        <v>45</v>
      </c>
      <c r="D53" s="97"/>
      <c r="E53" s="97"/>
      <c r="F53" s="6"/>
      <c r="G53" s="5"/>
      <c r="H53" s="97" t="s">
        <v>43</v>
      </c>
      <c r="I53" s="97"/>
      <c r="J53" s="97"/>
      <c r="K53" s="5"/>
      <c r="L53" s="36"/>
      <c r="M53" s="33"/>
      <c r="N53" s="5"/>
      <c r="O53" s="6"/>
      <c r="P53" s="6"/>
      <c r="Q53" s="35"/>
    </row>
    <row r="54" spans="3:17" x14ac:dyDescent="0.25">
      <c r="C54" s="5"/>
      <c r="D54" s="33"/>
      <c r="E54" s="33"/>
      <c r="F54" s="6"/>
      <c r="G54" s="5"/>
      <c r="H54" s="5"/>
      <c r="I54" s="5"/>
      <c r="J54" s="36"/>
      <c r="K54" s="5"/>
      <c r="L54" s="36"/>
      <c r="M54" s="5"/>
      <c r="N54" s="5"/>
      <c r="O54" s="6"/>
      <c r="P54" s="6"/>
      <c r="Q54" s="35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  <c r="P55" s="6"/>
      <c r="Q55" s="35"/>
    </row>
    <row r="56" spans="3:17" x14ac:dyDescent="0.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6"/>
      <c r="P56" s="6"/>
      <c r="Q56" s="35"/>
    </row>
    <row r="57" spans="3:17" x14ac:dyDescent="0.25">
      <c r="C57" s="5"/>
      <c r="D57" s="5"/>
      <c r="I57" s="33"/>
      <c r="J57" s="5"/>
      <c r="L57" s="5"/>
    </row>
  </sheetData>
  <mergeCells count="26">
    <mergeCell ref="C53:E53"/>
    <mergeCell ref="H53:J53"/>
    <mergeCell ref="N43:O43"/>
    <mergeCell ref="C39:M39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7:E47"/>
    <mergeCell ref="H47:J47"/>
    <mergeCell ref="C52:E52"/>
    <mergeCell ref="H52:J52"/>
    <mergeCell ref="O47:P47"/>
    <mergeCell ref="O48:P48"/>
    <mergeCell ref="O49:P49"/>
    <mergeCell ref="L4:O4"/>
    <mergeCell ref="L5:O5"/>
    <mergeCell ref="L6:O6"/>
    <mergeCell ref="L7:O7"/>
    <mergeCell ref="C8:O8"/>
  </mergeCells>
  <printOptions verticalCentered="1"/>
  <pageMargins left="0.17" right="0.41" top="0.19685039370078741" bottom="0.15748031496062992" header="0.15748031496062992" footer="0.15748031496062992"/>
  <pageSetup scale="7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ABAV</vt:lpstr>
      <vt:lpstr>Hoja1</vt:lpstr>
      <vt:lpstr>ABAV!Área_de_impresión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2019-09-09T19:07:16Z</dcterms:modified>
</cp:coreProperties>
</file>