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58A82218-43E6-48F3-852E-AE83D030A6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TUR" sheetId="3" r:id="rId1"/>
  </sheets>
  <definedNames>
    <definedName name="_xlnm.Print_Area" localSheetId="0">FITUR!$B$2:$Q$71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3" i="3" l="1"/>
  <c r="K55" i="3"/>
  <c r="E55" i="3"/>
  <c r="O53" i="3"/>
  <c r="O55" i="3"/>
  <c r="M53" i="3"/>
  <c r="L53" i="3"/>
  <c r="J53" i="3"/>
  <c r="I53" i="3"/>
  <c r="G53" i="3"/>
  <c r="F53" i="3"/>
  <c r="L55" i="3"/>
  <c r="I55" i="3"/>
  <c r="H53" i="3"/>
  <c r="H55" i="3"/>
  <c r="D53" i="3"/>
  <c r="N55" i="3"/>
  <c r="M55" i="3"/>
  <c r="K53" i="3"/>
  <c r="J55" i="3"/>
  <c r="G55" i="3"/>
  <c r="F55" i="3"/>
  <c r="E53" i="3"/>
  <c r="D55" i="3"/>
  <c r="P55" i="3"/>
  <c r="O66" i="3"/>
  <c r="O67" i="3"/>
</calcChain>
</file>

<file path=xl/sharedStrings.xml><?xml version="1.0" encoding="utf-8"?>
<sst xmlns="http://schemas.openxmlformats.org/spreadsheetml/2006/main" count="69" uniqueCount="52">
  <si>
    <t xml:space="preserve">EVENTO: </t>
  </si>
  <si>
    <t>DEL:</t>
  </si>
  <si>
    <t>DEPARTAMENTO DE CONTABILIDAD</t>
  </si>
  <si>
    <t xml:space="preserve">DELEGADO: </t>
  </si>
  <si>
    <t xml:space="preserve">LUGAR :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</si>
  <si>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</si>
  <si>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</si>
  <si>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</si>
  <si>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</si>
  <si>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</si>
  <si>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</si>
  <si>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</si>
  <si>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</si>
  <si>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EURO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</si>
  <si>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</si>
  <si>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</si>
  <si>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</si>
  <si>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</si>
  <si>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</si>
  <si>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</si>
  <si>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</si>
  <si>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</si>
  <si>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</si>
  <si>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</si>
  <si>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</si>
  <si>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</si>
  <si>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</si>
  <si>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</si>
  <si>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DELEGADO</t>
  </si>
  <si>
    <t>ADMON Y FINANZAS</t>
  </si>
  <si>
    <t>CONSEJO DE PROMOCION TURISTICA DE QUINTANA ROO</t>
  </si>
  <si>
    <t>VIATICOS:</t>
  </si>
  <si>
    <t>COMPROBACION DE GASTOS EN EL EXTRANJERO</t>
  </si>
  <si>
    <t>1.-</t>
  </si>
  <si>
    <t>2.-</t>
  </si>
  <si>
    <t>3.-</t>
  </si>
  <si>
    <t>4.-</t>
  </si>
  <si>
    <t>5.-</t>
  </si>
  <si>
    <t>6.-</t>
  </si>
  <si>
    <r>
      <t>LA COMPROBACIÓN DEBERÁ REALIZARSE DENTRO DE LOS PRIMEROS</t>
    </r>
    <r>
      <rPr>
        <b/>
        <sz val="10"/>
        <color theme="1"/>
        <rFont val="Arial"/>
        <family val="2"/>
      </rPr>
      <t xml:space="preserve"> 5 DÍAS HÁBILES POSTERIORES A LA COMISIÓN</t>
    </r>
    <r>
      <rPr>
        <sz val="10"/>
        <color theme="1"/>
        <rFont val="Arial"/>
        <family val="2"/>
      </rPr>
      <t xml:space="preserve">. </t>
    </r>
  </si>
  <si>
    <r>
      <t xml:space="preserve">DEBERA VENIR </t>
    </r>
    <r>
      <rPr>
        <b/>
        <sz val="10"/>
        <color theme="1"/>
        <rFont val="Arial"/>
        <family val="2"/>
      </rPr>
      <t>ANEXO EL REPORTE DE RESULTADOS Y CARTA DE COMISIÓN.</t>
    </r>
  </si>
  <si>
    <r>
      <t>EN EL CASO DE LA REP. MEX. (</t>
    </r>
    <r>
      <rPr>
        <b/>
        <sz val="10"/>
        <color theme="1"/>
        <rFont val="Arial"/>
        <family val="2"/>
      </rPr>
      <t>UNICAMENTE SE ACEPTARAN FACTURAS O COMPROBANTES FISCALES</t>
    </r>
    <r>
      <rPr>
        <sz val="10"/>
        <color theme="1"/>
        <rFont val="Arial"/>
        <family val="2"/>
      </rPr>
      <t>).</t>
    </r>
  </si>
  <si>
    <r>
      <rPr>
        <b/>
        <sz val="10"/>
        <color theme="1"/>
        <rFont val="Arial"/>
        <family val="2"/>
      </rPr>
      <t>NO SE ACEPTARÁN</t>
    </r>
    <r>
      <rPr>
        <sz val="10"/>
        <color theme="1"/>
        <rFont val="Arial"/>
        <family val="2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</si>
  <si>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Arial"/>
        <family val="2"/>
      </rPr>
      <t>TRANSPORTE</t>
    </r>
    <r>
      <rPr>
        <sz val="10"/>
        <color theme="1"/>
        <rFont val="Arial"/>
        <family val="2"/>
      </rPr>
      <t xml:space="preserve"> TALES COMO TAXIS DE SITIO O DE ALGÚN OTRO TIPO DEBERA DE EXPIDIR </t>
    </r>
    <r>
      <rPr>
        <b/>
        <sz val="10"/>
        <color theme="1"/>
        <rFont val="Arial"/>
        <family val="2"/>
      </rPr>
      <t>COMPROBANTE AUTORIZADO</t>
    </r>
    <r>
      <rPr>
        <sz val="10"/>
        <color theme="1"/>
        <rFont val="Arial"/>
        <family val="2"/>
      </rPr>
      <t>.</t>
    </r>
  </si>
  <si>
    <r>
      <rPr>
        <b/>
        <sz val="10"/>
        <color theme="1"/>
        <rFont val="Calibri"/>
        <family val="2"/>
        <scheme val="minor"/>
      </rPr>
      <t>NO SE AUTORIZARÁ</t>
    </r>
    <r>
      <rPr>
        <sz val="10"/>
        <color theme="1"/>
        <rFont val="Calibri"/>
        <family val="2"/>
        <scheme val="minor"/>
      </rPr>
      <t xml:space="preserve"> NINGUN TIPO DE PROPINA.</t>
    </r>
  </si>
  <si>
    <t xml:space="preserve">N   O   T   A  :  </t>
  </si>
  <si>
    <t>USD</t>
  </si>
  <si>
    <t>IMEX</t>
  </si>
  <si>
    <t>07 al 12 de Noviembre 2021</t>
  </si>
  <si>
    <t>ROCIO GONZALEZ JONGUITUD</t>
  </si>
  <si>
    <t>LAS VEGAS, NEVADA.</t>
  </si>
  <si>
    <t>EQUIPAJE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</si>
</sst>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4" fontId="7" fillId="0" borderId="14" xfId="0" applyNumberFormat="1" applyFont="1" applyBorder="1"/>
    <xf numFmtId="4" fontId="7" fillId="0" borderId="16" xfId="0" applyNumberFormat="1" applyFont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7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7" fillId="0" borderId="17" xfId="0" applyFont="1" applyFill="1" applyBorder="1" applyAlignment="1">
      <alignment horizontal="center"/>
    </xf>
    <xf numFmtId="14" fontId="7" fillId="0" borderId="1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" fontId="7" fillId="0" borderId="1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2" fontId="7" fillId="0" borderId="20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7" fillId="0" borderId="6" xfId="0" applyNumberFormat="1" applyFont="1" applyBorder="1"/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14" fontId="7" fillId="0" borderId="19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2" fontId="7" fillId="0" borderId="29" xfId="0" applyNumberFormat="1" applyFont="1" applyFill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/>
    </xf>
    <xf numFmtId="2" fontId="7" fillId="0" borderId="24" xfId="0" applyNumberFormat="1" applyFont="1" applyFill="1" applyBorder="1" applyAlignment="1">
      <alignment horizontal="center" vertical="center"/>
    </xf>
    <xf numFmtId="2" fontId="7" fillId="0" borderId="25" xfId="0" applyNumberFormat="1" applyFont="1" applyFill="1" applyBorder="1" applyAlignment="1">
      <alignment horizontal="center" vertical="center"/>
    </xf>
    <xf numFmtId="2" fontId="7" fillId="0" borderId="27" xfId="0" applyNumberFormat="1" applyFont="1" applyFill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5" fontId="7" fillId="2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/>
    <xf numFmtId="0" fontId="5" fillId="2" borderId="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4" fontId="8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/>
    </xf>
    <xf numFmtId="2" fontId="7" fillId="0" borderId="30" xfId="0" applyNumberFormat="1" applyFont="1" applyFill="1" applyBorder="1" applyAlignment="1">
      <alignment horizontal="center" vertical="center"/>
    </xf>
    <xf numFmtId="2" fontId="7" fillId="0" borderId="31" xfId="0" applyNumberFormat="1" applyFont="1" applyFill="1" applyBorder="1" applyAlignment="1">
      <alignment horizontal="center" vertical="center"/>
    </xf>
    <xf numFmtId="2" fontId="7" fillId="0" borderId="33" xfId="0" applyNumberFormat="1" applyFont="1" applyFill="1" applyBorder="1" applyAlignment="1">
      <alignment horizontal="center" vertical="center"/>
    </xf>
    <xf numFmtId="2" fontId="7" fillId="0" borderId="34" xfId="0" applyNumberFormat="1" applyFont="1" applyFill="1" applyBorder="1" applyAlignment="1">
      <alignment horizontal="center" vertical="center"/>
    </xf>
    <xf numFmtId="2" fontId="7" fillId="0" borderId="32" xfId="0" applyNumberFormat="1" applyFont="1" applyFill="1" applyBorder="1" applyAlignment="1">
      <alignment horizontal="center" vertical="center"/>
    </xf>
    <xf numFmtId="4" fontId="7" fillId="0" borderId="30" xfId="0" applyNumberFormat="1" applyFont="1" applyFill="1" applyBorder="1" applyAlignment="1">
      <alignment horizontal="center" vertical="center"/>
    </xf>
    <xf numFmtId="2" fontId="7" fillId="0" borderId="3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76"/>
  <sheetViews>
    <sheetView tabSelected="1" view="pageBreakPreview" topLeftCell="A46" zoomScale="70" zoomScaleNormal="70" zoomScaleSheetLayoutView="70" workbookViewId="0">
      <selection activeCell="O58" sqref="O58"/>
    </sheetView>
  </sheetViews>
  <sheetFormatPr baseColWidth="10" defaultRowHeight="12.75"/>
  <cols>
    <col min="1" max="1" width="3.7109375" style="2" customWidth="1"/>
    <col min="2" max="2" width="2" style="2" customWidth="1"/>
    <col min="3" max="3" width="16.85546875" style="2" customWidth="1"/>
    <col min="4" max="10" width="12.140625" style="2" customWidth="1"/>
    <col min="11" max="11" width="13" style="2" customWidth="1"/>
    <col min="12" max="15" width="12.140625" style="2" customWidth="1"/>
    <col min="16" max="16" width="16.85546875" style="2" customWidth="1"/>
    <col min="17" max="17" width="6.28515625" style="2" bestFit="1" customWidth="1"/>
    <col min="18" max="16384" width="11.42578125" style="2"/>
  </cols>
  <sheetData>
    <row r="1" spans="3:17" ht="6" customHeight="1"/>
    <row r="2" spans="3:17" ht="23.25" customHeight="1">
      <c r="C2" s="98" t="s">
        <v>30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4"/>
    </row>
    <row r="3" spans="3:17" ht="20.25" customHeight="1">
      <c r="C3" s="74" t="s">
        <v>2</v>
      </c>
      <c r="D3" s="73"/>
      <c r="E3" s="73"/>
      <c r="F3" s="73"/>
      <c r="G3" s="7"/>
      <c r="H3" s="7"/>
      <c r="I3" s="7"/>
      <c r="J3" s="56"/>
      <c r="K3" s="56" t="s">
        <v>0</v>
      </c>
      <c r="L3" s="96" t="s">
        <v>47</v>
      </c>
      <c r="M3" s="96"/>
      <c r="N3" s="96"/>
      <c r="O3" s="96"/>
      <c r="P3" s="1"/>
      <c r="Q3" s="4"/>
    </row>
    <row r="4" spans="3:17" ht="15.75">
      <c r="D4" s="74"/>
      <c r="E4" s="74"/>
      <c r="F4" s="74"/>
      <c r="G4" s="8"/>
      <c r="H4" s="9"/>
      <c r="I4" s="9"/>
      <c r="K4" s="11" t="s">
        <v>1</v>
      </c>
      <c r="L4" s="97" t="s">
        <v>48</v>
      </c>
      <c r="M4" s="97"/>
      <c r="N4" s="97"/>
      <c r="O4" s="97"/>
      <c r="P4" s="1"/>
      <c r="Q4" s="4"/>
    </row>
    <row r="5" spans="3:17" ht="15.75">
      <c r="C5" s="11" t="s">
        <v>32</v>
      </c>
      <c r="D5" s="74"/>
      <c r="E5" s="74"/>
      <c r="F5" s="74"/>
      <c r="G5" s="8"/>
      <c r="H5" s="9"/>
      <c r="I5" s="9"/>
      <c r="K5" s="11" t="s">
        <v>3</v>
      </c>
      <c r="L5" s="97" t="s">
        <v>49</v>
      </c>
      <c r="M5" s="97"/>
      <c r="N5" s="97"/>
      <c r="O5" s="97"/>
      <c r="P5" s="1"/>
      <c r="Q5" s="4"/>
    </row>
    <row r="6" spans="3:17" ht="16.5" thickBot="1">
      <c r="D6" s="11"/>
      <c r="E6" s="11"/>
      <c r="F6" s="11"/>
      <c r="G6" s="8"/>
      <c r="H6" s="9"/>
      <c r="I6" s="9"/>
      <c r="K6" s="11" t="s">
        <v>4</v>
      </c>
      <c r="L6" s="97" t="s">
        <v>50</v>
      </c>
      <c r="M6" s="97"/>
      <c r="N6" s="97"/>
      <c r="O6" s="97"/>
      <c r="P6" s="1"/>
      <c r="Q6" s="4"/>
    </row>
    <row r="7" spans="3:17" s="7" customFormat="1" ht="16.5" thickBot="1">
      <c r="C7" s="88" t="s">
        <v>5</v>
      </c>
      <c r="D7" s="91" t="s">
        <v>6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3"/>
      <c r="P7" s="9"/>
    </row>
    <row r="8" spans="3:17" s="7" customFormat="1" ht="16.5" thickBot="1">
      <c r="C8" s="89"/>
      <c r="D8" s="91" t="s">
        <v>7</v>
      </c>
      <c r="E8" s="92"/>
      <c r="F8" s="93"/>
      <c r="G8" s="91" t="s">
        <v>8</v>
      </c>
      <c r="H8" s="92"/>
      <c r="I8" s="93"/>
      <c r="J8" s="91" t="s">
        <v>9</v>
      </c>
      <c r="K8" s="92"/>
      <c r="L8" s="93"/>
      <c r="M8" s="91" t="s">
        <v>10</v>
      </c>
      <c r="N8" s="92"/>
      <c r="O8" s="93"/>
      <c r="P8" s="9"/>
    </row>
    <row r="9" spans="3:17" s="7" customFormat="1" ht="15">
      <c r="C9" s="89"/>
      <c r="D9" s="12" t="s">
        <v>11</v>
      </c>
      <c r="E9" s="13" t="s">
        <v>12</v>
      </c>
      <c r="F9" s="94" t="s">
        <v>13</v>
      </c>
      <c r="G9" s="12" t="s">
        <v>11</v>
      </c>
      <c r="H9" s="13" t="s">
        <v>12</v>
      </c>
      <c r="I9" s="94" t="s">
        <v>13</v>
      </c>
      <c r="J9" s="13" t="s">
        <v>14</v>
      </c>
      <c r="K9" s="13" t="s">
        <v>12</v>
      </c>
      <c r="L9" s="94" t="s">
        <v>13</v>
      </c>
      <c r="M9" s="13" t="s">
        <v>14</v>
      </c>
      <c r="N9" s="13" t="s">
        <v>12</v>
      </c>
      <c r="O9" s="94" t="s">
        <v>13</v>
      </c>
      <c r="P9" s="14" t="s">
        <v>15</v>
      </c>
    </row>
    <row r="10" spans="3:17" s="7" customFormat="1" ht="15.75" thickBot="1">
      <c r="C10" s="90"/>
      <c r="D10" s="31" t="s">
        <v>16</v>
      </c>
      <c r="E10" s="31" t="s">
        <v>17</v>
      </c>
      <c r="F10" s="95"/>
      <c r="G10" s="31" t="s">
        <v>16</v>
      </c>
      <c r="H10" s="31" t="s">
        <v>17</v>
      </c>
      <c r="I10" s="95"/>
      <c r="J10" s="32" t="s">
        <v>18</v>
      </c>
      <c r="K10" s="31" t="s">
        <v>17</v>
      </c>
      <c r="L10" s="95"/>
      <c r="M10" s="31" t="s">
        <v>18</v>
      </c>
      <c r="N10" s="31" t="s">
        <v>17</v>
      </c>
      <c r="O10" s="95"/>
      <c r="P10" s="15" t="s">
        <v>19</v>
      </c>
    </row>
    <row r="11" spans="3:17" s="7" customFormat="1" ht="15">
      <c r="C11" s="45">
        <v>44507</v>
      </c>
      <c r="D11" s="40"/>
      <c r="E11" s="41"/>
      <c r="F11" s="46"/>
      <c r="G11" s="51"/>
      <c r="H11" s="41"/>
      <c r="I11" s="42"/>
      <c r="J11" s="49"/>
      <c r="K11" s="41"/>
      <c r="L11" s="46"/>
      <c r="M11" s="40"/>
      <c r="N11" s="41">
        <v>31.2</v>
      </c>
      <c r="O11" s="42"/>
      <c r="P11" s="29" t="s">
        <v>51</v>
      </c>
    </row>
    <row r="12" spans="3:17" s="26" customFormat="1" ht="15.75" customHeight="1">
      <c r="C12" s="30">
        <v>44512</v>
      </c>
      <c r="D12" s="43"/>
      <c r="E12" s="36"/>
      <c r="F12" s="47"/>
      <c r="G12" s="52"/>
      <c r="H12" s="37"/>
      <c r="I12" s="53"/>
      <c r="J12" s="50"/>
      <c r="K12" s="37"/>
      <c r="L12" s="54"/>
      <c r="M12" s="55"/>
      <c r="N12" s="37">
        <v>30</v>
      </c>
      <c r="O12" s="44"/>
      <c r="P12" s="25" t="s">
        <v>51</v>
      </c>
    </row>
    <row r="13" spans="3:17" s="26" customFormat="1" ht="15.75" customHeight="1">
      <c r="C13" s="30">
        <v>44507</v>
      </c>
      <c r="D13" s="43"/>
      <c r="E13" s="36"/>
      <c r="F13" s="47"/>
      <c r="G13" s="52"/>
      <c r="H13" s="37">
        <v>7.13</v>
      </c>
      <c r="I13" s="53"/>
      <c r="J13" s="50"/>
      <c r="K13" s="37"/>
      <c r="L13" s="54"/>
      <c r="M13" s="55"/>
      <c r="N13" s="37"/>
      <c r="O13" s="44"/>
      <c r="P13" s="99"/>
    </row>
    <row r="14" spans="3:17" s="26" customFormat="1" ht="15.75" customHeight="1">
      <c r="C14" s="30">
        <v>44507</v>
      </c>
      <c r="D14" s="43"/>
      <c r="E14" s="36"/>
      <c r="F14" s="47"/>
      <c r="G14" s="52"/>
      <c r="H14" s="37">
        <v>71.53</v>
      </c>
      <c r="I14" s="53"/>
      <c r="J14" s="50"/>
      <c r="K14" s="37"/>
      <c r="L14" s="54"/>
      <c r="M14" s="55"/>
      <c r="N14" s="37"/>
      <c r="O14" s="44"/>
      <c r="P14" s="25"/>
    </row>
    <row r="15" spans="3:17" s="26" customFormat="1" ht="15.75" customHeight="1">
      <c r="C15" s="30">
        <v>44507</v>
      </c>
      <c r="D15" s="43"/>
      <c r="E15" s="36"/>
      <c r="F15" s="47"/>
      <c r="G15" s="52"/>
      <c r="H15" s="37">
        <v>34.68</v>
      </c>
      <c r="I15" s="53"/>
      <c r="J15" s="50"/>
      <c r="K15" s="37"/>
      <c r="L15" s="54"/>
      <c r="M15" s="55"/>
      <c r="N15" s="37"/>
      <c r="O15" s="44"/>
      <c r="P15" s="25"/>
    </row>
    <row r="16" spans="3:17" s="26" customFormat="1" ht="15.75" customHeight="1">
      <c r="C16" s="30">
        <v>44507</v>
      </c>
      <c r="D16" s="43"/>
      <c r="E16" s="36"/>
      <c r="F16" s="47"/>
      <c r="G16" s="52"/>
      <c r="H16" s="37">
        <v>91.83</v>
      </c>
      <c r="I16" s="53"/>
      <c r="J16" s="50"/>
      <c r="K16" s="37"/>
      <c r="L16" s="54"/>
      <c r="M16" s="55"/>
      <c r="N16" s="37"/>
      <c r="O16" s="44"/>
      <c r="P16" s="25"/>
    </row>
    <row r="17" spans="3:16" s="26" customFormat="1" ht="15.75" customHeight="1">
      <c r="C17" s="30">
        <v>44507</v>
      </c>
      <c r="D17" s="43"/>
      <c r="E17" s="36"/>
      <c r="F17" s="47"/>
      <c r="G17" s="52"/>
      <c r="H17" s="37"/>
      <c r="I17" s="53"/>
      <c r="J17" s="50"/>
      <c r="K17" s="37">
        <v>27.71</v>
      </c>
      <c r="L17" s="54"/>
      <c r="M17" s="55"/>
      <c r="N17" s="37"/>
      <c r="O17" s="44"/>
      <c r="P17" s="25"/>
    </row>
    <row r="18" spans="3:16" s="26" customFormat="1" ht="15.75" customHeight="1">
      <c r="C18" s="30">
        <v>44507</v>
      </c>
      <c r="D18" s="43"/>
      <c r="E18" s="36"/>
      <c r="F18" s="47"/>
      <c r="G18" s="52"/>
      <c r="H18" s="37"/>
      <c r="I18" s="53"/>
      <c r="J18" s="50"/>
      <c r="K18" s="37">
        <v>22.19</v>
      </c>
      <c r="L18" s="54"/>
      <c r="M18" s="55"/>
      <c r="N18" s="37"/>
      <c r="O18" s="44"/>
      <c r="P18" s="25"/>
    </row>
    <row r="19" spans="3:16" s="26" customFormat="1" ht="15.75" customHeight="1">
      <c r="C19" s="30">
        <v>44507</v>
      </c>
      <c r="D19" s="43"/>
      <c r="E19" s="36"/>
      <c r="F19" s="47"/>
      <c r="G19" s="52"/>
      <c r="H19" s="37">
        <v>35.94</v>
      </c>
      <c r="I19" s="53"/>
      <c r="J19" s="50"/>
      <c r="K19" s="37"/>
      <c r="L19" s="54"/>
      <c r="M19" s="55"/>
      <c r="N19" s="37"/>
      <c r="O19" s="44"/>
      <c r="P19" s="25"/>
    </row>
    <row r="20" spans="3:16" s="26" customFormat="1" ht="15.75" customHeight="1">
      <c r="C20" s="30">
        <v>44508</v>
      </c>
      <c r="D20" s="43"/>
      <c r="E20" s="36"/>
      <c r="F20" s="47"/>
      <c r="G20" s="52"/>
      <c r="H20" s="37">
        <v>31.3</v>
      </c>
      <c r="I20" s="53"/>
      <c r="J20" s="50"/>
      <c r="K20" s="37"/>
      <c r="L20" s="54"/>
      <c r="M20" s="55"/>
      <c r="N20" s="37"/>
      <c r="O20" s="44"/>
      <c r="P20" s="25"/>
    </row>
    <row r="21" spans="3:16" s="26" customFormat="1" ht="15.75" customHeight="1">
      <c r="C21" s="30">
        <v>44508</v>
      </c>
      <c r="D21" s="43"/>
      <c r="E21" s="36"/>
      <c r="F21" s="47"/>
      <c r="G21" s="52"/>
      <c r="H21" s="37">
        <v>38.5</v>
      </c>
      <c r="I21" s="53"/>
      <c r="J21" s="50"/>
      <c r="K21" s="37"/>
      <c r="L21" s="54"/>
      <c r="M21" s="55"/>
      <c r="N21" s="37"/>
      <c r="O21" s="44"/>
      <c r="P21" s="25"/>
    </row>
    <row r="22" spans="3:16" s="26" customFormat="1" ht="15.75" customHeight="1">
      <c r="C22" s="30">
        <v>44508</v>
      </c>
      <c r="D22" s="43"/>
      <c r="E22" s="36"/>
      <c r="F22" s="47"/>
      <c r="G22" s="52"/>
      <c r="H22" s="37"/>
      <c r="I22" s="53"/>
      <c r="J22" s="50"/>
      <c r="K22" s="37">
        <v>13.13</v>
      </c>
      <c r="L22" s="54"/>
      <c r="M22" s="55"/>
      <c r="N22" s="37"/>
      <c r="O22" s="44"/>
      <c r="P22" s="25"/>
    </row>
    <row r="23" spans="3:16" s="26" customFormat="1" ht="15.75" customHeight="1">
      <c r="C23" s="30">
        <v>44509</v>
      </c>
      <c r="D23" s="43"/>
      <c r="E23" s="36"/>
      <c r="F23" s="47"/>
      <c r="G23" s="52"/>
      <c r="H23" s="37">
        <v>18.88</v>
      </c>
      <c r="I23" s="53"/>
      <c r="J23" s="50"/>
      <c r="K23" s="37"/>
      <c r="L23" s="54"/>
      <c r="M23" s="55"/>
      <c r="N23" s="37"/>
      <c r="O23" s="44"/>
      <c r="P23" s="25"/>
    </row>
    <row r="24" spans="3:16" s="26" customFormat="1" ht="15.75" customHeight="1">
      <c r="C24" s="30">
        <v>44509</v>
      </c>
      <c r="D24" s="43"/>
      <c r="E24" s="36"/>
      <c r="F24" s="47"/>
      <c r="G24" s="52"/>
      <c r="H24" s="37"/>
      <c r="I24" s="53"/>
      <c r="J24" s="50"/>
      <c r="K24" s="37">
        <v>8.94</v>
      </c>
      <c r="L24" s="54"/>
      <c r="M24" s="55"/>
      <c r="N24" s="37"/>
      <c r="O24" s="44"/>
      <c r="P24" s="25"/>
    </row>
    <row r="25" spans="3:16" s="26" customFormat="1" ht="15.75" customHeight="1">
      <c r="C25" s="30">
        <v>44509</v>
      </c>
      <c r="D25" s="43"/>
      <c r="E25" s="36"/>
      <c r="F25" s="47"/>
      <c r="G25" s="52"/>
      <c r="H25" s="37"/>
      <c r="I25" s="53"/>
      <c r="J25" s="50"/>
      <c r="K25" s="37">
        <v>12.89</v>
      </c>
      <c r="L25" s="54"/>
      <c r="M25" s="55"/>
      <c r="N25" s="37"/>
      <c r="O25" s="44"/>
      <c r="P25" s="25"/>
    </row>
    <row r="26" spans="3:16" s="26" customFormat="1" ht="15.75" customHeight="1">
      <c r="C26" s="30">
        <v>44510</v>
      </c>
      <c r="D26" s="43"/>
      <c r="E26" s="36"/>
      <c r="F26" s="47"/>
      <c r="G26" s="52"/>
      <c r="H26" s="37">
        <v>18.36</v>
      </c>
      <c r="I26" s="53"/>
      <c r="J26" s="50"/>
      <c r="K26" s="37"/>
      <c r="L26" s="54"/>
      <c r="M26" s="55"/>
      <c r="N26" s="37"/>
      <c r="O26" s="44"/>
      <c r="P26" s="25"/>
    </row>
    <row r="27" spans="3:16" s="26" customFormat="1" ht="15.75" customHeight="1">
      <c r="C27" s="30">
        <v>44510</v>
      </c>
      <c r="D27" s="43"/>
      <c r="E27" s="36"/>
      <c r="F27" s="47"/>
      <c r="G27" s="52"/>
      <c r="H27" s="37">
        <v>10.82</v>
      </c>
      <c r="I27" s="53"/>
      <c r="J27" s="50"/>
      <c r="K27" s="37"/>
      <c r="L27" s="54"/>
      <c r="M27" s="55"/>
      <c r="N27" s="37"/>
      <c r="O27" s="44"/>
      <c r="P27" s="25"/>
    </row>
    <row r="28" spans="3:16" s="26" customFormat="1" ht="15.75" customHeight="1">
      <c r="C28" s="30">
        <v>44510</v>
      </c>
      <c r="D28" s="43"/>
      <c r="E28" s="36"/>
      <c r="F28" s="47"/>
      <c r="G28" s="52"/>
      <c r="H28" s="37"/>
      <c r="I28" s="53"/>
      <c r="J28" s="50"/>
      <c r="K28" s="37">
        <v>16.46</v>
      </c>
      <c r="L28" s="54"/>
      <c r="M28" s="55"/>
      <c r="N28" s="37"/>
      <c r="O28" s="44"/>
      <c r="P28" s="25"/>
    </row>
    <row r="29" spans="3:16" s="26" customFormat="1" ht="15.75" customHeight="1">
      <c r="C29" s="30">
        <v>44510</v>
      </c>
      <c r="D29" s="43"/>
      <c r="E29" s="36"/>
      <c r="F29" s="47"/>
      <c r="G29" s="52"/>
      <c r="H29" s="37"/>
      <c r="I29" s="53"/>
      <c r="J29" s="50"/>
      <c r="K29" s="37">
        <v>12.89</v>
      </c>
      <c r="L29" s="54"/>
      <c r="M29" s="55"/>
      <c r="N29" s="37"/>
      <c r="O29" s="44"/>
      <c r="P29" s="25"/>
    </row>
    <row r="30" spans="3:16" s="26" customFormat="1" ht="15.75" customHeight="1">
      <c r="C30" s="30">
        <v>44510</v>
      </c>
      <c r="D30" s="43"/>
      <c r="E30" s="36"/>
      <c r="F30" s="47"/>
      <c r="G30" s="52"/>
      <c r="H30" s="37"/>
      <c r="I30" s="53"/>
      <c r="J30" s="50"/>
      <c r="K30" s="37">
        <v>21.3</v>
      </c>
      <c r="L30" s="54"/>
      <c r="M30" s="55"/>
      <c r="N30" s="37"/>
      <c r="O30" s="44"/>
      <c r="P30" s="25"/>
    </row>
    <row r="31" spans="3:16" s="26" customFormat="1" ht="15.75" customHeight="1">
      <c r="C31" s="30">
        <v>44510</v>
      </c>
      <c r="D31" s="43"/>
      <c r="E31" s="36"/>
      <c r="F31" s="47"/>
      <c r="G31" s="52"/>
      <c r="H31" s="37">
        <v>15</v>
      </c>
      <c r="I31" s="53"/>
      <c r="J31" s="50"/>
      <c r="K31" s="37"/>
      <c r="L31" s="54"/>
      <c r="M31" s="55"/>
      <c r="N31" s="37"/>
      <c r="O31" s="44"/>
      <c r="P31" s="25"/>
    </row>
    <row r="32" spans="3:16" s="26" customFormat="1" ht="15.75" customHeight="1">
      <c r="C32" s="30">
        <v>44510</v>
      </c>
      <c r="D32" s="43"/>
      <c r="E32" s="36"/>
      <c r="F32" s="47"/>
      <c r="G32" s="52"/>
      <c r="H32" s="37">
        <v>12</v>
      </c>
      <c r="I32" s="53"/>
      <c r="J32" s="50"/>
      <c r="K32" s="37"/>
      <c r="L32" s="54"/>
      <c r="M32" s="55"/>
      <c r="N32" s="37"/>
      <c r="O32" s="44"/>
      <c r="P32" s="25"/>
    </row>
    <row r="33" spans="3:16" s="26" customFormat="1" ht="15.75" customHeight="1">
      <c r="C33" s="30">
        <v>44508</v>
      </c>
      <c r="D33" s="43"/>
      <c r="E33" s="36"/>
      <c r="F33" s="47"/>
      <c r="G33" s="52"/>
      <c r="H33" s="37"/>
      <c r="I33" s="53"/>
      <c r="J33" s="50"/>
      <c r="K33" s="37">
        <v>12.04</v>
      </c>
      <c r="L33" s="54"/>
      <c r="M33" s="55"/>
      <c r="N33" s="37"/>
      <c r="O33" s="44"/>
      <c r="P33" s="25"/>
    </row>
    <row r="34" spans="3:16" s="26" customFormat="1" ht="15.75" customHeight="1">
      <c r="C34" s="30">
        <v>44510</v>
      </c>
      <c r="D34" s="43"/>
      <c r="E34" s="36"/>
      <c r="F34" s="47"/>
      <c r="G34" s="52"/>
      <c r="H34" s="37"/>
      <c r="I34" s="53"/>
      <c r="J34" s="50"/>
      <c r="K34" s="37">
        <v>5.41</v>
      </c>
      <c r="L34" s="54"/>
      <c r="M34" s="55"/>
      <c r="N34" s="37"/>
      <c r="O34" s="44"/>
      <c r="P34" s="25"/>
    </row>
    <row r="35" spans="3:16" s="26" customFormat="1" ht="15.75" customHeight="1">
      <c r="C35" s="30">
        <v>44501</v>
      </c>
      <c r="D35" s="43"/>
      <c r="E35" s="36"/>
      <c r="F35" s="47"/>
      <c r="G35" s="52"/>
      <c r="H35" s="37"/>
      <c r="I35" s="53"/>
      <c r="J35" s="50"/>
      <c r="K35" s="37">
        <v>9.07</v>
      </c>
      <c r="L35" s="54"/>
      <c r="M35" s="55"/>
      <c r="N35" s="37"/>
      <c r="O35" s="44"/>
      <c r="P35" s="25"/>
    </row>
    <row r="36" spans="3:16" s="26" customFormat="1" ht="15.75" customHeight="1">
      <c r="C36" s="30">
        <v>44511</v>
      </c>
      <c r="D36" s="43"/>
      <c r="E36" s="36"/>
      <c r="F36" s="47"/>
      <c r="G36" s="52"/>
      <c r="H36" s="37"/>
      <c r="I36" s="53"/>
      <c r="J36" s="50"/>
      <c r="K36" s="37">
        <v>27.24</v>
      </c>
      <c r="L36" s="54"/>
      <c r="M36" s="55"/>
      <c r="N36" s="37"/>
      <c r="O36" s="44"/>
      <c r="P36" s="25"/>
    </row>
    <row r="37" spans="3:16" s="26" customFormat="1" ht="15.75" customHeight="1">
      <c r="C37" s="30">
        <v>44204</v>
      </c>
      <c r="D37" s="43"/>
      <c r="E37" s="36"/>
      <c r="F37" s="47"/>
      <c r="G37" s="52"/>
      <c r="H37" s="37">
        <v>37.25</v>
      </c>
      <c r="I37" s="53"/>
      <c r="J37" s="50"/>
      <c r="K37" s="37"/>
      <c r="L37" s="54"/>
      <c r="M37" s="55"/>
      <c r="N37" s="37"/>
      <c r="O37" s="44"/>
      <c r="P37" s="25"/>
    </row>
    <row r="38" spans="3:16" s="26" customFormat="1" ht="15.75" customHeight="1">
      <c r="C38" s="30">
        <v>44511</v>
      </c>
      <c r="D38" s="43"/>
      <c r="E38" s="36"/>
      <c r="F38" s="47"/>
      <c r="G38" s="52"/>
      <c r="H38" s="37"/>
      <c r="I38" s="53"/>
      <c r="J38" s="50"/>
      <c r="K38" s="37">
        <v>14.03</v>
      </c>
      <c r="L38" s="54"/>
      <c r="M38" s="55"/>
      <c r="N38" s="37"/>
      <c r="O38" s="44"/>
      <c r="P38" s="25"/>
    </row>
    <row r="39" spans="3:16" s="26" customFormat="1" ht="15.75" customHeight="1">
      <c r="C39" s="30">
        <v>44511</v>
      </c>
      <c r="D39" s="43"/>
      <c r="E39" s="36"/>
      <c r="F39" s="47"/>
      <c r="G39" s="52"/>
      <c r="H39" s="37">
        <v>19.510000000000002</v>
      </c>
      <c r="I39" s="53"/>
      <c r="J39" s="50"/>
      <c r="K39" s="37"/>
      <c r="L39" s="54"/>
      <c r="M39" s="55"/>
      <c r="N39" s="37"/>
      <c r="O39" s="44"/>
      <c r="P39" s="25"/>
    </row>
    <row r="40" spans="3:16" s="26" customFormat="1" ht="15.75" customHeight="1">
      <c r="C40" s="30">
        <v>44511</v>
      </c>
      <c r="D40" s="43"/>
      <c r="E40" s="36"/>
      <c r="F40" s="47"/>
      <c r="G40" s="52"/>
      <c r="H40" s="37">
        <v>16.989999999999998</v>
      </c>
      <c r="I40" s="53"/>
      <c r="J40" s="50"/>
      <c r="K40" s="37"/>
      <c r="L40" s="54"/>
      <c r="M40" s="55"/>
      <c r="N40" s="37"/>
      <c r="O40" s="44"/>
      <c r="P40" s="25"/>
    </row>
    <row r="41" spans="3:16" s="26" customFormat="1" ht="15.75" customHeight="1">
      <c r="C41" s="30">
        <v>44511</v>
      </c>
      <c r="D41" s="43"/>
      <c r="E41" s="36"/>
      <c r="F41" s="47"/>
      <c r="G41" s="52"/>
      <c r="H41" s="37">
        <v>62.84</v>
      </c>
      <c r="I41" s="53"/>
      <c r="J41" s="50"/>
      <c r="K41" s="37"/>
      <c r="L41" s="54"/>
      <c r="M41" s="55"/>
      <c r="N41" s="37"/>
      <c r="O41" s="44"/>
      <c r="P41" s="25"/>
    </row>
    <row r="42" spans="3:16" s="26" customFormat="1" ht="15.75" customHeight="1">
      <c r="C42" s="30">
        <v>44511</v>
      </c>
      <c r="D42" s="43"/>
      <c r="E42" s="36"/>
      <c r="F42" s="47"/>
      <c r="G42" s="52"/>
      <c r="H42" s="37">
        <v>48</v>
      </c>
      <c r="I42" s="53"/>
      <c r="J42" s="50"/>
      <c r="K42" s="37"/>
      <c r="L42" s="54"/>
      <c r="M42" s="55"/>
      <c r="N42" s="37"/>
      <c r="O42" s="44"/>
      <c r="P42" s="25"/>
    </row>
    <row r="43" spans="3:16" s="26" customFormat="1" ht="15.75" customHeight="1">
      <c r="C43" s="30">
        <v>44511</v>
      </c>
      <c r="D43" s="43"/>
      <c r="E43" s="36"/>
      <c r="F43" s="47"/>
      <c r="G43" s="52"/>
      <c r="H43" s="37">
        <v>5.89</v>
      </c>
      <c r="I43" s="53"/>
      <c r="J43" s="50"/>
      <c r="K43" s="37"/>
      <c r="L43" s="54"/>
      <c r="M43" s="55"/>
      <c r="N43" s="37"/>
      <c r="O43" s="44"/>
      <c r="P43" s="25"/>
    </row>
    <row r="44" spans="3:16" s="26" customFormat="1" ht="15.75" customHeight="1">
      <c r="C44" s="30">
        <v>44512</v>
      </c>
      <c r="D44" s="43"/>
      <c r="E44" s="36"/>
      <c r="F44" s="48"/>
      <c r="G44" s="52"/>
      <c r="H44" s="37">
        <v>8.8699999999999992</v>
      </c>
      <c r="I44" s="53"/>
      <c r="J44" s="50"/>
      <c r="K44" s="37"/>
      <c r="L44" s="54"/>
      <c r="M44" s="55"/>
      <c r="N44" s="37"/>
      <c r="O44" s="44"/>
      <c r="P44" s="25"/>
    </row>
    <row r="45" spans="3:16" s="26" customFormat="1" ht="15.75" customHeight="1">
      <c r="C45" s="30">
        <v>44512</v>
      </c>
      <c r="D45" s="100"/>
      <c r="E45" s="101"/>
      <c r="F45" s="102"/>
      <c r="G45" s="103"/>
      <c r="H45" s="104"/>
      <c r="I45" s="105"/>
      <c r="J45" s="106"/>
      <c r="K45" s="104">
        <v>25.09</v>
      </c>
      <c r="L45" s="107"/>
      <c r="M45" s="108"/>
      <c r="N45" s="104"/>
      <c r="O45" s="109"/>
      <c r="P45" s="25"/>
    </row>
    <row r="46" spans="3:16" s="26" customFormat="1" ht="15.75" customHeight="1">
      <c r="C46" s="30">
        <v>44512</v>
      </c>
      <c r="D46" s="100"/>
      <c r="E46" s="101"/>
      <c r="F46" s="102"/>
      <c r="G46" s="103"/>
      <c r="H46" s="104">
        <v>59.54</v>
      </c>
      <c r="I46" s="105"/>
      <c r="J46" s="106"/>
      <c r="K46" s="104"/>
      <c r="L46" s="107"/>
      <c r="M46" s="108"/>
      <c r="N46" s="104"/>
      <c r="O46" s="109"/>
      <c r="P46" s="25"/>
    </row>
    <row r="47" spans="3:16" s="26" customFormat="1" ht="15.75" customHeight="1">
      <c r="C47" s="30">
        <v>44512</v>
      </c>
      <c r="D47" s="100"/>
      <c r="E47" s="101"/>
      <c r="F47" s="102"/>
      <c r="G47" s="103"/>
      <c r="H47" s="104">
        <v>27.01</v>
      </c>
      <c r="I47" s="105"/>
      <c r="J47" s="106"/>
      <c r="K47" s="104"/>
      <c r="L47" s="107"/>
      <c r="M47" s="108"/>
      <c r="N47" s="104"/>
      <c r="O47" s="109"/>
      <c r="P47" s="25"/>
    </row>
    <row r="48" spans="3:16" s="26" customFormat="1" ht="15.75" customHeight="1">
      <c r="C48" s="30">
        <v>44512</v>
      </c>
      <c r="D48" s="100"/>
      <c r="E48" s="101"/>
      <c r="F48" s="102"/>
      <c r="G48" s="103"/>
      <c r="H48" s="104">
        <v>46</v>
      </c>
      <c r="I48" s="105"/>
      <c r="J48" s="106"/>
      <c r="K48" s="104"/>
      <c r="L48" s="107"/>
      <c r="M48" s="108"/>
      <c r="N48" s="104"/>
      <c r="O48" s="109"/>
      <c r="P48" s="25"/>
    </row>
    <row r="49" spans="3:17" s="26" customFormat="1" ht="15.75" customHeight="1">
      <c r="C49" s="30">
        <v>44512</v>
      </c>
      <c r="D49" s="100"/>
      <c r="E49" s="101"/>
      <c r="F49" s="102"/>
      <c r="G49" s="103"/>
      <c r="H49" s="104">
        <v>66.03</v>
      </c>
      <c r="I49" s="105"/>
      <c r="J49" s="106"/>
      <c r="K49" s="104"/>
      <c r="L49" s="107"/>
      <c r="M49" s="108"/>
      <c r="N49" s="104"/>
      <c r="O49" s="109"/>
      <c r="P49" s="25"/>
    </row>
    <row r="50" spans="3:17" s="26" customFormat="1" ht="15.75" customHeight="1">
      <c r="C50" s="30">
        <v>44512</v>
      </c>
      <c r="D50" s="100"/>
      <c r="E50" s="101"/>
      <c r="F50" s="102"/>
      <c r="G50" s="103"/>
      <c r="H50" s="104">
        <v>59.54</v>
      </c>
      <c r="I50" s="105"/>
      <c r="J50" s="106"/>
      <c r="K50" s="104"/>
      <c r="L50" s="107"/>
      <c r="M50" s="108"/>
      <c r="N50" s="104"/>
      <c r="O50" s="109"/>
      <c r="P50" s="25"/>
    </row>
    <row r="51" spans="3:17" s="26" customFormat="1" ht="15.75" customHeight="1">
      <c r="C51" s="30">
        <v>44511</v>
      </c>
      <c r="D51" s="100"/>
      <c r="E51" s="101"/>
      <c r="F51" s="102"/>
      <c r="G51" s="103"/>
      <c r="H51" s="104"/>
      <c r="I51" s="105"/>
      <c r="J51" s="106"/>
      <c r="K51" s="104">
        <v>85</v>
      </c>
      <c r="L51" s="107"/>
      <c r="M51" s="108"/>
      <c r="N51" s="104"/>
      <c r="O51" s="109"/>
      <c r="P51" s="25"/>
    </row>
    <row r="52" spans="3:17" s="26" customFormat="1" ht="15.75" customHeight="1" thickBot="1">
      <c r="C52" s="30">
        <v>44512</v>
      </c>
      <c r="D52" s="100"/>
      <c r="E52" s="101">
        <v>221.1</v>
      </c>
      <c r="F52" s="102"/>
      <c r="G52" s="103"/>
      <c r="H52" s="104"/>
      <c r="I52" s="105"/>
      <c r="J52" s="106"/>
      <c r="K52" s="104"/>
      <c r="L52" s="107"/>
      <c r="M52" s="108"/>
      <c r="N52" s="104"/>
      <c r="O52" s="109"/>
      <c r="P52" s="25"/>
    </row>
    <row r="53" spans="3:17" s="7" customFormat="1" ht="16.5" thickBot="1">
      <c r="C53" s="38" t="s">
        <v>20</v>
      </c>
      <c r="D53" s="33">
        <f>SUM(D12:D52)</f>
        <v>0</v>
      </c>
      <c r="E53" s="33">
        <f>SUM(E12:E52)</f>
        <v>221.1</v>
      </c>
      <c r="F53" s="34">
        <f>SUM(F12:F52)</f>
        <v>0</v>
      </c>
      <c r="G53" s="34">
        <f>SUM(G11:G52)</f>
        <v>0</v>
      </c>
      <c r="H53" s="34">
        <f>SUM(H12:H52)</f>
        <v>843.43999999999994</v>
      </c>
      <c r="I53" s="34">
        <f>SUM(I12:I52)</f>
        <v>0</v>
      </c>
      <c r="J53" s="34">
        <f>SUM(J11:J52)</f>
        <v>0</v>
      </c>
      <c r="K53" s="34">
        <f>SUM(K12:K52)</f>
        <v>313.39</v>
      </c>
      <c r="L53" s="34">
        <f>SUM(L12:L52)</f>
        <v>0</v>
      </c>
      <c r="M53" s="34">
        <f>SUM(M11:M52)</f>
        <v>0</v>
      </c>
      <c r="N53" s="34">
        <v>61.2</v>
      </c>
      <c r="O53" s="35">
        <f>SUM(O12:O52)</f>
        <v>0</v>
      </c>
      <c r="P53" s="39">
        <f>E53+H53+K53+N53</f>
        <v>1439.1299999999999</v>
      </c>
      <c r="Q53" s="7" t="s">
        <v>46</v>
      </c>
    </row>
    <row r="54" spans="3:17" s="63" customFormat="1" ht="16.5" thickBot="1">
      <c r="C54" s="57" t="s">
        <v>21</v>
      </c>
      <c r="D54" s="58"/>
      <c r="E54" s="59">
        <v>20.39</v>
      </c>
      <c r="F54" s="76"/>
      <c r="G54" s="60"/>
      <c r="H54" s="59">
        <v>20.39</v>
      </c>
      <c r="I54" s="76"/>
      <c r="J54" s="61"/>
      <c r="K54" s="59">
        <v>20.39</v>
      </c>
      <c r="L54" s="76"/>
      <c r="M54" s="60"/>
      <c r="N54" s="62">
        <v>20.39</v>
      </c>
      <c r="O54" s="76"/>
      <c r="P54" s="57">
        <v>20.39</v>
      </c>
    </row>
    <row r="55" spans="3:17" s="7" customFormat="1" ht="16.5" thickBot="1">
      <c r="C55" s="16" t="s">
        <v>22</v>
      </c>
      <c r="D55" s="17">
        <f>D53</f>
        <v>0</v>
      </c>
      <c r="E55" s="20">
        <f>E53*E54</f>
        <v>4508.2290000000003</v>
      </c>
      <c r="F55" s="21">
        <f>F53*F54</f>
        <v>0</v>
      </c>
      <c r="G55" s="18">
        <f>G53</f>
        <v>0</v>
      </c>
      <c r="H55" s="20">
        <f>H53*H54</f>
        <v>17197.741599999998</v>
      </c>
      <c r="I55" s="21">
        <f>I53*I54</f>
        <v>0</v>
      </c>
      <c r="J55" s="18">
        <f>J53</f>
        <v>0</v>
      </c>
      <c r="K55" s="20">
        <f>K53*E54</f>
        <v>6390.0221000000001</v>
      </c>
      <c r="L55" s="21">
        <f>L53*L54</f>
        <v>0</v>
      </c>
      <c r="M55" s="18">
        <f>M53</f>
        <v>0</v>
      </c>
      <c r="N55" s="20">
        <f>N53*N54</f>
        <v>1247.8680000000002</v>
      </c>
      <c r="O55" s="21">
        <f>O53*O54</f>
        <v>0</v>
      </c>
      <c r="P55" s="19">
        <f>SUM(D55:O55)</f>
        <v>29343.860699999994</v>
      </c>
      <c r="Q55" s="7" t="s">
        <v>27</v>
      </c>
    </row>
    <row r="56" spans="3:1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4"/>
    </row>
    <row r="57" spans="3:17" ht="18">
      <c r="C57" s="79" t="s">
        <v>45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</row>
    <row r="58" spans="3:17" s="66" customFormat="1" ht="17.25" customHeight="1">
      <c r="D58" s="77" t="s">
        <v>33</v>
      </c>
      <c r="E58" s="65" t="s">
        <v>39</v>
      </c>
      <c r="F58" s="65"/>
      <c r="G58" s="65"/>
      <c r="H58" s="65"/>
      <c r="I58" s="65"/>
      <c r="J58" s="65"/>
      <c r="K58" s="65"/>
      <c r="L58" s="65"/>
    </row>
    <row r="59" spans="3:17" s="66" customFormat="1" ht="17.25" customHeight="1">
      <c r="D59" s="77" t="s">
        <v>34</v>
      </c>
      <c r="E59" s="65" t="s">
        <v>40</v>
      </c>
      <c r="F59" s="65"/>
      <c r="G59" s="65"/>
      <c r="H59" s="65"/>
      <c r="I59" s="65"/>
      <c r="J59" s="65"/>
      <c r="K59" s="65"/>
      <c r="L59" s="65"/>
    </row>
    <row r="60" spans="3:17" s="66" customFormat="1" ht="17.25" customHeight="1">
      <c r="D60" s="77" t="s">
        <v>35</v>
      </c>
      <c r="E60" s="65" t="s">
        <v>41</v>
      </c>
      <c r="F60" s="65"/>
      <c r="G60" s="65"/>
      <c r="H60" s="65"/>
      <c r="I60" s="65"/>
      <c r="J60" s="65"/>
      <c r="K60" s="65"/>
      <c r="L60" s="65"/>
      <c r="M60" s="67"/>
      <c r="N60" s="68"/>
      <c r="O60" s="68"/>
      <c r="P60" s="68"/>
      <c r="Q60" s="69"/>
    </row>
    <row r="61" spans="3:17" s="66" customFormat="1" ht="17.25" customHeight="1">
      <c r="D61" s="77" t="s">
        <v>36</v>
      </c>
      <c r="E61" s="65" t="s">
        <v>42</v>
      </c>
      <c r="F61" s="65"/>
      <c r="G61" s="65"/>
      <c r="H61" s="65"/>
      <c r="I61" s="65"/>
      <c r="J61" s="65"/>
      <c r="K61" s="65"/>
      <c r="L61" s="65"/>
      <c r="M61" s="65"/>
      <c r="N61" s="65"/>
      <c r="O61" s="86"/>
      <c r="P61" s="86"/>
      <c r="Q61" s="70"/>
    </row>
    <row r="62" spans="3:17" s="66" customFormat="1" ht="17.25" customHeight="1">
      <c r="D62" s="77" t="s">
        <v>37</v>
      </c>
      <c r="E62" s="65" t="s">
        <v>43</v>
      </c>
      <c r="F62" s="65"/>
      <c r="G62" s="65"/>
      <c r="H62" s="65"/>
      <c r="I62" s="65"/>
      <c r="J62" s="65"/>
      <c r="K62" s="65"/>
      <c r="L62" s="65"/>
      <c r="M62" s="71"/>
      <c r="N62" s="71"/>
      <c r="O62" s="78"/>
      <c r="P62" s="78"/>
      <c r="Q62" s="70"/>
    </row>
    <row r="63" spans="3:17" s="66" customFormat="1" ht="17.25" customHeight="1">
      <c r="D63" s="77" t="s">
        <v>38</v>
      </c>
      <c r="E63" s="66" t="s">
        <v>44</v>
      </c>
      <c r="F63" s="65"/>
      <c r="G63" s="65"/>
      <c r="H63" s="65"/>
      <c r="I63" s="65"/>
      <c r="J63" s="65"/>
      <c r="K63" s="65"/>
      <c r="L63" s="65"/>
      <c r="M63" s="72"/>
      <c r="N63" s="71"/>
      <c r="O63" s="71"/>
      <c r="P63" s="71"/>
      <c r="Q63" s="70"/>
    </row>
    <row r="64" spans="3:17"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1"/>
      <c r="O64" s="1"/>
      <c r="P64" s="1"/>
      <c r="Q64" s="4"/>
    </row>
    <row r="65" spans="3:17" ht="16.5">
      <c r="C65" s="80" t="s">
        <v>25</v>
      </c>
      <c r="D65" s="80"/>
      <c r="E65" s="80"/>
      <c r="F65" s="3"/>
      <c r="G65" s="3"/>
      <c r="H65" s="81" t="s">
        <v>26</v>
      </c>
      <c r="I65" s="81"/>
      <c r="J65" s="81"/>
      <c r="K65" s="3"/>
      <c r="L65" s="3"/>
      <c r="M65" s="27" t="s">
        <v>31</v>
      </c>
      <c r="N65" s="27"/>
      <c r="O65" s="83"/>
      <c r="P65" s="83"/>
      <c r="Q65" s="28" t="s">
        <v>27</v>
      </c>
    </row>
    <row r="66" spans="3:17" ht="16.5">
      <c r="C66" s="3"/>
      <c r="D66" s="3"/>
      <c r="E66" s="3"/>
      <c r="F66" s="3"/>
      <c r="G66" s="3"/>
      <c r="H66" s="3"/>
      <c r="I66" s="3"/>
      <c r="J66" s="3"/>
      <c r="K66" s="3"/>
      <c r="L66" s="3"/>
      <c r="M66" s="27" t="s">
        <v>23</v>
      </c>
      <c r="N66" s="27"/>
      <c r="O66" s="84">
        <f>P55</f>
        <v>29343.860699999994</v>
      </c>
      <c r="P66" s="84"/>
      <c r="Q66" s="28"/>
    </row>
    <row r="67" spans="3:17" ht="16.5">
      <c r="C67" s="3"/>
      <c r="D67" s="3"/>
      <c r="E67" s="3"/>
      <c r="F67" s="3"/>
      <c r="G67" s="3"/>
      <c r="H67" s="3"/>
      <c r="I67" s="3"/>
      <c r="J67" s="3"/>
      <c r="K67" s="3"/>
      <c r="L67" s="3"/>
      <c r="M67" s="27" t="s">
        <v>24</v>
      </c>
      <c r="N67" s="27"/>
      <c r="O67" s="85">
        <f>O65-O66</f>
        <v>-29343.860699999994</v>
      </c>
      <c r="P67" s="85"/>
      <c r="Q67" s="28" t="s">
        <v>27</v>
      </c>
    </row>
    <row r="68" spans="3:17">
      <c r="C68" s="3"/>
      <c r="D68" s="3"/>
      <c r="E68" s="3"/>
      <c r="F68" s="3"/>
      <c r="G68" s="3"/>
      <c r="H68" s="3"/>
      <c r="I68" s="3"/>
      <c r="J68" s="3"/>
      <c r="K68" s="3"/>
      <c r="L68" s="3"/>
      <c r="M68" s="1"/>
      <c r="N68" s="1"/>
      <c r="O68" s="1"/>
      <c r="P68" s="1"/>
      <c r="Q68" s="4"/>
    </row>
    <row r="69" spans="3:17" ht="15.75">
      <c r="C69" s="87" t="s">
        <v>49</v>
      </c>
      <c r="D69" s="87"/>
      <c r="E69" s="87"/>
      <c r="F69" s="3"/>
      <c r="G69" s="1"/>
      <c r="H69" s="87"/>
      <c r="I69" s="87"/>
      <c r="J69" s="87"/>
      <c r="K69" s="1"/>
      <c r="L69" s="1"/>
      <c r="M69" s="64"/>
      <c r="N69" s="64"/>
      <c r="O69" s="1"/>
      <c r="P69" s="1"/>
      <c r="Q69" s="6"/>
    </row>
    <row r="70" spans="3:17" ht="15.75">
      <c r="C70" s="82" t="s">
        <v>28</v>
      </c>
      <c r="D70" s="82"/>
      <c r="E70" s="82"/>
      <c r="F70" s="3"/>
      <c r="G70" s="75"/>
      <c r="H70" s="82" t="s">
        <v>29</v>
      </c>
      <c r="I70" s="82"/>
      <c r="J70" s="82"/>
      <c r="K70" s="64"/>
      <c r="L70" s="64"/>
      <c r="M70" s="23"/>
      <c r="N70" s="9"/>
      <c r="O70" s="1"/>
      <c r="P70" s="1"/>
      <c r="Q70" s="6"/>
    </row>
    <row r="71" spans="3:17" ht="15">
      <c r="C71" s="1"/>
      <c r="D71" s="23"/>
      <c r="E71" s="23"/>
      <c r="F71" s="3"/>
      <c r="G71" s="9"/>
      <c r="H71" s="9"/>
      <c r="I71" s="9"/>
      <c r="J71" s="10"/>
      <c r="K71" s="9"/>
      <c r="L71" s="10"/>
      <c r="M71" s="23"/>
      <c r="N71" s="9"/>
      <c r="O71" s="3"/>
      <c r="P71" s="3"/>
      <c r="Q71" s="6"/>
    </row>
    <row r="72" spans="3:17" ht="15">
      <c r="C72" s="1"/>
      <c r="D72" s="23"/>
      <c r="E72" s="23"/>
      <c r="F72" s="3"/>
      <c r="G72" s="9"/>
      <c r="H72" s="9"/>
      <c r="I72" s="9"/>
      <c r="J72" s="10"/>
      <c r="K72" s="9"/>
      <c r="L72" s="10"/>
      <c r="M72" s="9"/>
      <c r="N72" s="9"/>
      <c r="O72" s="3"/>
      <c r="P72" s="3"/>
      <c r="Q72" s="6"/>
    </row>
    <row r="73" spans="3:17" ht="15">
      <c r="C73" s="1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3"/>
      <c r="P73" s="3"/>
      <c r="Q73" s="6"/>
    </row>
    <row r="74" spans="3:17" ht="15">
      <c r="C74" s="1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22"/>
      <c r="P74" s="22"/>
      <c r="Q74" s="24"/>
    </row>
    <row r="75" spans="3:17" s="7" customFormat="1" ht="15">
      <c r="C75" s="9"/>
      <c r="D75" s="9"/>
      <c r="I75" s="23"/>
      <c r="J75" s="9"/>
      <c r="L75" s="9"/>
      <c r="M75" s="4"/>
      <c r="N75" s="4"/>
      <c r="O75" s="4"/>
      <c r="P75" s="4"/>
      <c r="Q75" s="4"/>
    </row>
    <row r="76" spans="3:17"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mergeCells count="26">
    <mergeCell ref="L3:O3"/>
    <mergeCell ref="L4:O4"/>
    <mergeCell ref="L5:O5"/>
    <mergeCell ref="L6:O6"/>
    <mergeCell ref="C2:P2"/>
    <mergeCell ref="C7:C10"/>
    <mergeCell ref="D7:O7"/>
    <mergeCell ref="D8:F8"/>
    <mergeCell ref="G8:I8"/>
    <mergeCell ref="J8:L8"/>
    <mergeCell ref="M8:O8"/>
    <mergeCell ref="I9:I10"/>
    <mergeCell ref="F9:F10"/>
    <mergeCell ref="L9:L10"/>
    <mergeCell ref="O9:O10"/>
    <mergeCell ref="C57:P57"/>
    <mergeCell ref="C65:E65"/>
    <mergeCell ref="H65:J65"/>
    <mergeCell ref="C70:E70"/>
    <mergeCell ref="H70:J70"/>
    <mergeCell ref="O65:P65"/>
    <mergeCell ref="O66:P66"/>
    <mergeCell ref="O67:P67"/>
    <mergeCell ref="O61:P61"/>
    <mergeCell ref="C69:E69"/>
    <mergeCell ref="H69:J69"/>
  </mergeCells>
  <printOptions verticalCentered="1"/>
  <pageMargins left="0.17" right="0.15748031496062992" top="0.19685039370078741" bottom="0.15748031496062992" header="0.15748031496062992" footer="0.15748031496062992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FITUR</vt:lpstr>
      <vt:lpstr>FITUR!Área_de_impresión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2021-11-22T21:35:05Z</dcterms:modified>
</cp:coreProperties>
</file>