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8_{37606176-B863-4285-A899-E342E3F238D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ITUR" sheetId="3" r:id="rId1"/>
  </sheets>
  <definedNames>
    <definedName name="_xlnm.Print_Area" localSheetId="0">FITUR!$B$2:$Q$70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2" i="3" l="1"/>
  <c r="O54" i="3" s="1"/>
  <c r="M52" i="3"/>
  <c r="L52" i="3"/>
  <c r="J52" i="3"/>
  <c r="I52" i="3"/>
  <c r="G52" i="3"/>
  <c r="F52" i="3"/>
  <c r="L54" i="3" l="1"/>
  <c r="I54" i="3"/>
  <c r="H52" i="3"/>
  <c r="H54" i="3" s="1"/>
  <c r="D52" i="3"/>
  <c r="N52" i="3" l="1"/>
  <c r="N54" i="3" s="1"/>
  <c r="M54" i="3"/>
  <c r="K52" i="3"/>
  <c r="K54" i="3" s="1"/>
  <c r="J54" i="3"/>
  <c r="G54" i="3"/>
  <c r="F54" i="3"/>
  <c r="E52" i="3"/>
  <c r="E54" i="3" s="1"/>
  <c r="D54" i="3"/>
  <c r="P54" i="3" l="1"/>
  <c r="O65" i="3" s="1"/>
  <c r="O66" i="3" s="1"/>
</calcChain>
</file>

<file path=xl/sharedStrings.xml><?xml version="1.0" encoding="utf-8"?>
<sst xmlns="http://schemas.openxmlformats.org/spreadsheetml/2006/main" count="68" uniqueCount="53">
  <si>
    <t xml:space="preserve">EVENTO: </t>
  </si>
  <si>
    <t>DEPARTAMENTO DE CONTABILIDAD</t>
  </si>
  <si>
    <t xml:space="preserve">DELEGADO: </t>
  </si>
  <si>
    <t xml:space="preserve">LUGAR : </t>
  </si>
  <si>
    <t xml:space="preserve">               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</si>
  <si>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</si>
  <si>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</si>
  <si>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</si>
  <si>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</si>
  <si>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</si>
  <si>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</si>
  <si>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</si>
  <si>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</si>
  <si>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EURO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</si>
  <si>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</si>
  <si>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</si>
  <si>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</si>
  <si>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</si>
  <si>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</si>
  <si>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</si>
  <si>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</si>
  <si>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</si>
  <si>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</si>
  <si>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</si>
  <si>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</si>
  <si>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</si>
  <si>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</si>
  <si>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</si>
  <si>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DELEGADO</t>
  </si>
  <si>
    <t>ADMON Y FINANZAS</t>
  </si>
  <si>
    <t>CONSEJO DE PROMOCION TURISTICA DE QUINTANA ROO</t>
  </si>
  <si>
    <t>VIATICOS:</t>
  </si>
  <si>
    <t>COMPROBACION DE GASTOS EN EL EXTRANJERO</t>
  </si>
  <si>
    <t>1.-</t>
  </si>
  <si>
    <t>2.-</t>
  </si>
  <si>
    <t>3.-</t>
  </si>
  <si>
    <t>4.-</t>
  </si>
  <si>
    <t>5.-</t>
  </si>
  <si>
    <t>6.-</t>
  </si>
  <si>
    <r>
      <t>LA COMPROBACIÓN DEBERÁ REALIZARSE DENTRO DE LOS PRIMEROS</t>
    </r>
    <r>
      <rPr>
        <b/>
        <sz val="10"/>
        <color theme="1"/>
        <rFont val="Arial"/>
        <family val="2"/>
      </rPr>
      <t xml:space="preserve"> 5 DÍAS HÁBILES POSTERIORES A LA COMISIÓN</t>
    </r>
    <r>
      <rPr>
        <sz val="10"/>
        <color theme="1"/>
        <rFont val="Arial"/>
        <family val="2"/>
      </rPr>
      <t xml:space="preserve">. </t>
    </r>
  </si>
  <si>
    <r>
      <t xml:space="preserve">DEBERA VENIR </t>
    </r>
    <r>
      <rPr>
        <b/>
        <sz val="10"/>
        <color theme="1"/>
        <rFont val="Arial"/>
        <family val="2"/>
      </rPr>
      <t>ANEXO EL REPORTE DE RESULTADOS Y CARTA DE COMISIÓN.</t>
    </r>
  </si>
  <si>
    <r>
      <t>EN EL CASO DE LA REP. MEX. (</t>
    </r>
    <r>
      <rPr>
        <b/>
        <sz val="10"/>
        <color theme="1"/>
        <rFont val="Arial"/>
        <family val="2"/>
      </rPr>
      <t>UNICAMENTE SE ACEPTARAN FACTURAS O COMPROBANTES FISCALES</t>
    </r>
    <r>
      <rPr>
        <sz val="10"/>
        <color theme="1"/>
        <rFont val="Arial"/>
        <family val="2"/>
      </rPr>
      <t>).</t>
    </r>
  </si>
  <si>
    <r>
      <rPr>
        <b/>
        <sz val="10"/>
        <color theme="1"/>
        <rFont val="Arial"/>
        <family val="2"/>
      </rPr>
      <t>NO SE ACEPTARÁN</t>
    </r>
    <r>
      <rPr>
        <sz val="10"/>
        <color theme="1"/>
        <rFont val="Arial"/>
        <family val="2"/>
      </rPr>
      <t xml:space="preserve"> FACTURAS QUE NO COINCIDAN CON LAS FECHAS Y LUGARES DONDE SE REALIZÓ LA COMISIÓN.</t>
    </r>
  </si>
  <si>
    <r>
      <t xml:space="preserve">PARA EL PAGO DE </t>
    </r>
    <r>
      <rPr>
        <b/>
        <sz val="10"/>
        <color theme="1"/>
        <rFont val="Arial"/>
        <family val="2"/>
      </rPr>
      <t>TRANSPORTE</t>
    </r>
    <r>
      <rPr>
        <sz val="10"/>
        <color theme="1"/>
        <rFont val="Arial"/>
        <family val="2"/>
      </rPr>
      <t xml:space="preserve"> TALES COMO TAXIS DE SITIO O DE ALGÚN OTRO TIPO DEBERA DE EXPIDIR </t>
    </r>
    <r>
      <rPr>
        <b/>
        <sz val="10"/>
        <color theme="1"/>
        <rFont val="Arial"/>
        <family val="2"/>
      </rPr>
      <t>COMPROBANTE AUTORIZADO</t>
    </r>
    <r>
      <rPr>
        <sz val="10"/>
        <color theme="1"/>
        <rFont val="Arial"/>
        <family val="2"/>
      </rPr>
      <t>.</t>
    </r>
  </si>
  <si>
    <r>
      <rPr>
        <b/>
        <sz val="10"/>
        <color theme="1"/>
        <rFont val="Calibri"/>
        <family val="2"/>
        <scheme val="minor"/>
      </rPr>
      <t>NO SE AUTORIZARÁ</t>
    </r>
    <r>
      <rPr>
        <sz val="10"/>
        <color theme="1"/>
        <rFont val="Calibri"/>
        <family val="2"/>
        <scheme val="minor"/>
      </rPr>
      <t xml:space="preserve"> NINGUN TIPO DE PROPINA.</t>
    </r>
  </si>
  <si>
    <t xml:space="preserve">N   O   T   A  :  </t>
  </si>
  <si>
    <t>FECHAS:</t>
  </si>
  <si>
    <t xml:space="preserve">IGTM </t>
  </si>
  <si>
    <t>ROCIO GONZALEZ JONGUITUD</t>
  </si>
  <si>
    <t>gasolina transfer</t>
  </si>
  <si>
    <t>maleta</t>
  </si>
  <si>
    <t>ROMA, ITALIA</t>
  </si>
  <si>
    <t>16 - 22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</si>
</sst>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name val="Albertus Extra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0" xfId="0" applyFont="1"/>
    <xf numFmtId="0" fontId="6" fillId="0" borderId="0" xfId="0" applyFont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4" fontId="8" fillId="0" borderId="14" xfId="0" applyNumberFormat="1" applyFont="1" applyBorder="1"/>
    <xf numFmtId="4" fontId="8" fillId="0" borderId="16" xfId="0" applyNumberFormat="1" applyFont="1" applyBorder="1" applyAlignment="1">
      <alignment vertical="center"/>
    </xf>
    <xf numFmtId="2" fontId="8" fillId="0" borderId="10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8" fillId="0" borderId="17" xfId="0" applyFont="1" applyBorder="1" applyAlignment="1">
      <alignment horizontal="center"/>
    </xf>
    <xf numFmtId="14" fontId="8" fillId="0" borderId="12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4" fontId="8" fillId="0" borderId="11" xfId="0" applyNumberFormat="1" applyFont="1" applyBorder="1" applyAlignment="1">
      <alignment vertical="center"/>
    </xf>
    <xf numFmtId="2" fontId="8" fillId="0" borderId="11" xfId="0" applyNumberFormat="1" applyFont="1" applyBorder="1" applyAlignment="1">
      <alignment vertical="center"/>
    </xf>
    <xf numFmtId="2" fontId="8" fillId="0" borderId="9" xfId="0" applyNumberFormat="1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8" fillId="0" borderId="6" xfId="0" applyNumberFormat="1" applyFont="1" applyBorder="1"/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4" fontId="8" fillId="0" borderId="24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2" fontId="8" fillId="0" borderId="27" xfId="0" applyNumberFormat="1" applyFont="1" applyBorder="1" applyAlignment="1">
      <alignment horizontal="center" vertical="center"/>
    </xf>
    <xf numFmtId="2" fontId="8" fillId="0" borderId="33" xfId="0" applyNumberFormat="1" applyFont="1" applyBorder="1" applyAlignment="1">
      <alignment horizontal="center" vertical="center"/>
    </xf>
    <xf numFmtId="2" fontId="8" fillId="0" borderId="34" xfId="0" applyNumberFormat="1" applyFont="1" applyBorder="1" applyAlignment="1">
      <alignment horizontal="center" vertical="center"/>
    </xf>
    <xf numFmtId="2" fontId="8" fillId="0" borderId="24" xfId="0" applyNumberFormat="1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2" fontId="8" fillId="0" borderId="26" xfId="0" applyNumberFormat="1" applyFont="1" applyBorder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/>
    </xf>
    <xf numFmtId="2" fontId="8" fillId="0" borderId="30" xfId="0" applyNumberFormat="1" applyFont="1" applyBorder="1" applyAlignment="1">
      <alignment horizontal="center" vertical="center"/>
    </xf>
    <xf numFmtId="2" fontId="8" fillId="0" borderId="31" xfId="0" applyNumberFormat="1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5" fontId="8" fillId="2" borderId="1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4" fontId="9" fillId="0" borderId="0" xfId="0" applyNumberFormat="1" applyFont="1" applyAlignment="1">
      <alignment vertical="center"/>
    </xf>
    <xf numFmtId="4" fontId="8" fillId="0" borderId="35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2" fontId="8" fillId="0" borderId="36" xfId="0" applyNumberFormat="1" applyFont="1" applyBorder="1" applyAlignment="1">
      <alignment horizontal="center" vertical="center"/>
    </xf>
    <xf numFmtId="2" fontId="8" fillId="0" borderId="38" xfId="0" applyNumberFormat="1" applyFont="1" applyBorder="1" applyAlignment="1">
      <alignment horizontal="center" vertical="center"/>
    </xf>
    <xf numFmtId="2" fontId="8" fillId="0" borderId="39" xfId="0" applyNumberFormat="1" applyFont="1" applyBorder="1" applyAlignment="1">
      <alignment horizontal="center" vertical="center"/>
    </xf>
    <xf numFmtId="2" fontId="8" fillId="0" borderId="37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8" xfId="0" applyFont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75"/>
  <sheetViews>
    <sheetView tabSelected="1" view="pageBreakPreview" zoomScale="70" zoomScaleNormal="70" zoomScaleSheetLayoutView="70" workbookViewId="0">
      <selection activeCell="O66" sqref="O66:P66"/>
    </sheetView>
  </sheetViews>
  <sheetFormatPr baseColWidth="10" defaultRowHeight="12.75"/>
  <cols>
    <col min="1" max="1" width="3.7109375" style="3" customWidth="1"/>
    <col min="2" max="2" width="2" style="3" customWidth="1"/>
    <col min="3" max="3" width="16.85546875" style="3" customWidth="1"/>
    <col min="4" max="10" width="12.140625" style="3" customWidth="1"/>
    <col min="11" max="11" width="13" style="3" customWidth="1"/>
    <col min="12" max="15" width="12.140625" style="3" customWidth="1"/>
    <col min="16" max="16" width="17.7109375" style="3" customWidth="1"/>
    <col min="17" max="17" width="6.28515625" style="3" bestFit="1" customWidth="1"/>
    <col min="18" max="16384" width="11.42578125" style="3"/>
  </cols>
  <sheetData>
    <row r="1" spans="3:17" ht="6" customHeight="1"/>
    <row r="2" spans="3:17" ht="7.5" customHeight="1">
      <c r="C2" s="4"/>
      <c r="D2" s="4"/>
      <c r="E2" s="4"/>
      <c r="F2" s="4"/>
      <c r="G2" s="5"/>
      <c r="H2" s="1"/>
      <c r="I2" s="1"/>
      <c r="J2" s="6"/>
      <c r="K2" s="6"/>
      <c r="L2" s="6"/>
      <c r="M2" s="6"/>
      <c r="N2" s="6"/>
      <c r="O2" s="6"/>
      <c r="P2" s="1"/>
      <c r="Q2" s="6"/>
    </row>
    <row r="3" spans="3:17" ht="23.25" customHeight="1">
      <c r="C3" s="87" t="s">
        <v>30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6"/>
    </row>
    <row r="4" spans="3:17" ht="20.25" customHeight="1">
      <c r="C4" s="65" t="s">
        <v>1</v>
      </c>
      <c r="D4" s="64"/>
      <c r="E4" s="64"/>
      <c r="F4" s="64"/>
      <c r="G4" s="8"/>
      <c r="H4" s="8"/>
      <c r="I4" s="8"/>
      <c r="J4" s="9"/>
      <c r="K4" s="9" t="s">
        <v>0</v>
      </c>
      <c r="L4" s="85" t="s">
        <v>47</v>
      </c>
      <c r="M4" s="85"/>
      <c r="N4" s="85"/>
      <c r="O4" s="85"/>
      <c r="P4" s="1"/>
      <c r="Q4" s="6"/>
    </row>
    <row r="5" spans="3:17" ht="15.75">
      <c r="D5" s="65"/>
      <c r="E5" s="65"/>
      <c r="F5" s="65"/>
      <c r="G5" s="9"/>
      <c r="H5" s="10"/>
      <c r="I5" s="10"/>
      <c r="K5" s="11" t="s">
        <v>46</v>
      </c>
      <c r="L5" s="86" t="s">
        <v>52</v>
      </c>
      <c r="M5" s="86"/>
      <c r="N5" s="86"/>
      <c r="O5" s="86"/>
      <c r="P5" s="1"/>
      <c r="Q5" s="6"/>
    </row>
    <row r="6" spans="3:17" ht="15.75">
      <c r="C6" s="11" t="s">
        <v>32</v>
      </c>
      <c r="D6" s="65"/>
      <c r="E6" s="65"/>
      <c r="F6" s="65"/>
      <c r="G6" s="9"/>
      <c r="H6" s="10"/>
      <c r="I6" s="10"/>
      <c r="K6" s="11" t="s">
        <v>2</v>
      </c>
      <c r="L6" s="86" t="s">
        <v>48</v>
      </c>
      <c r="M6" s="86"/>
      <c r="N6" s="86"/>
      <c r="O6" s="86"/>
      <c r="P6" s="1"/>
      <c r="Q6" s="6"/>
    </row>
    <row r="7" spans="3:17" ht="15.75">
      <c r="D7" s="11"/>
      <c r="E7" s="11"/>
      <c r="F7" s="11"/>
      <c r="G7" s="9"/>
      <c r="H7" s="10"/>
      <c r="I7" s="10"/>
      <c r="K7" s="11" t="s">
        <v>3</v>
      </c>
      <c r="L7" s="86" t="s">
        <v>51</v>
      </c>
      <c r="M7" s="86"/>
      <c r="N7" s="86"/>
      <c r="O7" s="86"/>
      <c r="P7" s="1"/>
      <c r="Q7" s="6"/>
    </row>
    <row r="8" spans="3:17" ht="13.5" thickBot="1">
      <c r="C8" s="2"/>
      <c r="D8" s="2"/>
      <c r="E8" s="2"/>
      <c r="F8" s="2"/>
      <c r="G8" s="1"/>
      <c r="H8" s="1"/>
      <c r="I8" s="1"/>
      <c r="J8" s="1"/>
      <c r="K8" s="1" t="s">
        <v>4</v>
      </c>
      <c r="L8" s="1"/>
      <c r="M8" s="1"/>
      <c r="N8" s="1"/>
      <c r="O8" s="1"/>
      <c r="P8" s="1"/>
      <c r="Q8" s="6"/>
    </row>
    <row r="9" spans="3:17" s="8" customFormat="1" ht="16.5" thickBot="1">
      <c r="C9" s="88" t="s">
        <v>5</v>
      </c>
      <c r="D9" s="91" t="s">
        <v>6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10"/>
    </row>
    <row r="10" spans="3:17" s="8" customFormat="1" ht="16.5" thickBot="1">
      <c r="C10" s="89"/>
      <c r="D10" s="91" t="s">
        <v>7</v>
      </c>
      <c r="E10" s="92"/>
      <c r="F10" s="93"/>
      <c r="G10" s="91" t="s">
        <v>8</v>
      </c>
      <c r="H10" s="92"/>
      <c r="I10" s="93"/>
      <c r="J10" s="91" t="s">
        <v>9</v>
      </c>
      <c r="K10" s="92"/>
      <c r="L10" s="93"/>
      <c r="M10" s="91" t="s">
        <v>10</v>
      </c>
      <c r="N10" s="92"/>
      <c r="O10" s="93"/>
      <c r="P10" s="10"/>
    </row>
    <row r="11" spans="3:17" s="8" customFormat="1" ht="15">
      <c r="C11" s="89"/>
      <c r="D11" s="12" t="s">
        <v>11</v>
      </c>
      <c r="E11" s="13" t="s">
        <v>12</v>
      </c>
      <c r="F11" s="94" t="s">
        <v>13</v>
      </c>
      <c r="G11" s="12" t="s">
        <v>11</v>
      </c>
      <c r="H11" s="13" t="s">
        <v>12</v>
      </c>
      <c r="I11" s="94" t="s">
        <v>13</v>
      </c>
      <c r="J11" s="13" t="s">
        <v>14</v>
      </c>
      <c r="K11" s="13" t="s">
        <v>12</v>
      </c>
      <c r="L11" s="94" t="s">
        <v>13</v>
      </c>
      <c r="M11" s="13" t="s">
        <v>14</v>
      </c>
      <c r="N11" s="13" t="s">
        <v>12</v>
      </c>
      <c r="O11" s="94" t="s">
        <v>13</v>
      </c>
      <c r="P11" s="13" t="s">
        <v>15</v>
      </c>
    </row>
    <row r="12" spans="3:17" s="8" customFormat="1" ht="15.75" thickBot="1">
      <c r="C12" s="90"/>
      <c r="D12" s="27" t="s">
        <v>16</v>
      </c>
      <c r="E12" s="27" t="s">
        <v>17</v>
      </c>
      <c r="F12" s="95"/>
      <c r="G12" s="27" t="s">
        <v>16</v>
      </c>
      <c r="H12" s="27" t="s">
        <v>17</v>
      </c>
      <c r="I12" s="95"/>
      <c r="J12" s="25" t="s">
        <v>18</v>
      </c>
      <c r="K12" s="27" t="s">
        <v>17</v>
      </c>
      <c r="L12" s="95"/>
      <c r="M12" s="27" t="s">
        <v>18</v>
      </c>
      <c r="N12" s="27" t="s">
        <v>17</v>
      </c>
      <c r="O12" s="95"/>
      <c r="P12" s="14" t="s">
        <v>19</v>
      </c>
    </row>
    <row r="13" spans="3:17" s="8" customFormat="1" ht="15">
      <c r="C13" s="38">
        <v>44849</v>
      </c>
      <c r="D13" s="35"/>
      <c r="E13" s="36"/>
      <c r="F13" s="76"/>
      <c r="G13" s="77">
        <v>234</v>
      </c>
      <c r="H13" s="36"/>
      <c r="I13" s="78"/>
      <c r="J13" s="79"/>
      <c r="K13" s="36"/>
      <c r="L13" s="76"/>
      <c r="M13" s="35"/>
      <c r="N13" s="36"/>
      <c r="O13" s="78"/>
      <c r="P13" s="25"/>
    </row>
    <row r="14" spans="3:17" s="22" customFormat="1" ht="15.75" customHeight="1">
      <c r="C14" s="26">
        <v>44849</v>
      </c>
      <c r="D14" s="37"/>
      <c r="E14" s="31"/>
      <c r="F14" s="80"/>
      <c r="G14" s="44"/>
      <c r="H14" s="32"/>
      <c r="I14" s="45"/>
      <c r="J14" s="42"/>
      <c r="K14" s="32"/>
      <c r="L14" s="48"/>
      <c r="M14" s="37">
        <v>400</v>
      </c>
      <c r="N14" s="32"/>
      <c r="O14" s="45"/>
      <c r="P14" s="81" t="s">
        <v>49</v>
      </c>
    </row>
    <row r="15" spans="3:17" s="22" customFormat="1" ht="15.75" customHeight="1">
      <c r="C15" s="26">
        <v>44849</v>
      </c>
      <c r="D15" s="37"/>
      <c r="E15" s="31"/>
      <c r="F15" s="80"/>
      <c r="G15" s="44">
        <v>491</v>
      </c>
      <c r="H15" s="32"/>
      <c r="I15" s="45"/>
      <c r="J15" s="42"/>
      <c r="K15" s="32"/>
      <c r="L15" s="48"/>
      <c r="M15" s="37"/>
      <c r="N15" s="32"/>
      <c r="O15" s="45"/>
      <c r="P15" s="82"/>
    </row>
    <row r="16" spans="3:17" s="22" customFormat="1" ht="15.75" customHeight="1">
      <c r="C16" s="26">
        <v>44849</v>
      </c>
      <c r="D16" s="37"/>
      <c r="E16" s="31"/>
      <c r="F16" s="80"/>
      <c r="G16" s="44"/>
      <c r="H16" s="32">
        <v>18.62</v>
      </c>
      <c r="I16" s="45"/>
      <c r="J16" s="42"/>
      <c r="K16" s="32"/>
      <c r="L16" s="48"/>
      <c r="M16" s="37"/>
      <c r="N16" s="32"/>
      <c r="O16" s="45"/>
      <c r="P16" s="81"/>
    </row>
    <row r="17" spans="3:16" s="22" customFormat="1" ht="15.75" customHeight="1">
      <c r="C17" s="26">
        <v>44849</v>
      </c>
      <c r="D17" s="37"/>
      <c r="E17" s="31"/>
      <c r="F17" s="80"/>
      <c r="G17" s="44"/>
      <c r="H17" s="32">
        <v>76.290000000000006</v>
      </c>
      <c r="I17" s="45"/>
      <c r="J17" s="42"/>
      <c r="K17" s="32"/>
      <c r="L17" s="48"/>
      <c r="M17" s="37"/>
      <c r="N17" s="32"/>
      <c r="O17" s="45"/>
      <c r="P17" s="81"/>
    </row>
    <row r="18" spans="3:16" s="22" customFormat="1" ht="15.75" customHeight="1">
      <c r="C18" s="26">
        <v>44849</v>
      </c>
      <c r="D18" s="37"/>
      <c r="E18" s="31"/>
      <c r="F18" s="80"/>
      <c r="G18" s="44"/>
      <c r="H18" s="32">
        <v>9.65</v>
      </c>
      <c r="I18" s="45"/>
      <c r="J18" s="42"/>
      <c r="K18" s="32"/>
      <c r="L18" s="48"/>
      <c r="M18" s="37"/>
      <c r="N18" s="32"/>
      <c r="O18" s="45"/>
      <c r="P18" s="81"/>
    </row>
    <row r="19" spans="3:16" s="22" customFormat="1" ht="15.75" customHeight="1">
      <c r="C19" s="26">
        <v>44850</v>
      </c>
      <c r="D19" s="37"/>
      <c r="E19" s="31"/>
      <c r="F19" s="80"/>
      <c r="G19" s="44"/>
      <c r="H19" s="32"/>
      <c r="I19" s="45"/>
      <c r="J19" s="42"/>
      <c r="K19" s="32"/>
      <c r="L19" s="48">
        <v>55</v>
      </c>
      <c r="M19" s="37"/>
      <c r="N19" s="32"/>
      <c r="O19" s="45"/>
      <c r="P19" s="81"/>
    </row>
    <row r="20" spans="3:16" s="22" customFormat="1" ht="15.75" customHeight="1">
      <c r="C20" s="26">
        <v>44850</v>
      </c>
      <c r="D20" s="37"/>
      <c r="E20" s="31"/>
      <c r="F20" s="80"/>
      <c r="G20" s="44"/>
      <c r="H20" s="32"/>
      <c r="I20" s="45"/>
      <c r="J20" s="42"/>
      <c r="K20" s="32"/>
      <c r="L20" s="48">
        <v>85</v>
      </c>
      <c r="M20" s="37"/>
      <c r="N20" s="32"/>
      <c r="O20" s="45"/>
      <c r="P20" s="81"/>
    </row>
    <row r="21" spans="3:16" s="22" customFormat="1" ht="15.75" customHeight="1">
      <c r="C21" s="26">
        <v>44850</v>
      </c>
      <c r="D21" s="37"/>
      <c r="E21" s="31"/>
      <c r="F21" s="80"/>
      <c r="G21" s="44"/>
      <c r="H21" s="32"/>
      <c r="I21" s="45">
        <v>29</v>
      </c>
      <c r="J21" s="42"/>
      <c r="K21" s="32"/>
      <c r="L21" s="48"/>
      <c r="M21" s="37"/>
      <c r="N21" s="32"/>
      <c r="O21" s="45"/>
      <c r="P21" s="81"/>
    </row>
    <row r="22" spans="3:16" s="22" customFormat="1" ht="15.75" customHeight="1">
      <c r="C22" s="26">
        <v>44850</v>
      </c>
      <c r="D22" s="37"/>
      <c r="E22" s="31"/>
      <c r="F22" s="80"/>
      <c r="G22" s="44"/>
      <c r="H22" s="32"/>
      <c r="I22" s="45">
        <v>45</v>
      </c>
      <c r="J22" s="42"/>
      <c r="K22" s="32"/>
      <c r="L22" s="48"/>
      <c r="M22" s="37"/>
      <c r="N22" s="32"/>
      <c r="O22" s="45"/>
      <c r="P22" s="81"/>
    </row>
    <row r="23" spans="3:16" s="22" customFormat="1" ht="15.75" customHeight="1">
      <c r="C23" s="26">
        <v>44850</v>
      </c>
      <c r="D23" s="37"/>
      <c r="E23" s="31"/>
      <c r="F23" s="80"/>
      <c r="G23" s="44"/>
      <c r="H23" s="32"/>
      <c r="I23" s="45"/>
      <c r="J23" s="42"/>
      <c r="K23" s="32"/>
      <c r="L23" s="48">
        <v>50</v>
      </c>
      <c r="M23" s="37"/>
      <c r="N23" s="32"/>
      <c r="O23" s="45"/>
      <c r="P23" s="81"/>
    </row>
    <row r="24" spans="3:16" s="22" customFormat="1" ht="15.75" customHeight="1">
      <c r="C24" s="26">
        <v>44850</v>
      </c>
      <c r="D24" s="37"/>
      <c r="E24" s="31"/>
      <c r="F24" s="80"/>
      <c r="G24" s="44"/>
      <c r="H24" s="32"/>
      <c r="I24" s="45">
        <v>26</v>
      </c>
      <c r="J24" s="42"/>
      <c r="K24" s="32"/>
      <c r="L24" s="48"/>
      <c r="M24" s="37"/>
      <c r="N24" s="32"/>
      <c r="O24" s="45"/>
      <c r="P24" s="81"/>
    </row>
    <row r="25" spans="3:16" s="22" customFormat="1" ht="15.75" customHeight="1">
      <c r="C25" s="26">
        <v>44851</v>
      </c>
      <c r="D25" s="37"/>
      <c r="E25" s="31"/>
      <c r="F25" s="80"/>
      <c r="G25" s="44"/>
      <c r="H25" s="32"/>
      <c r="I25" s="45">
        <v>5</v>
      </c>
      <c r="J25" s="42"/>
      <c r="K25" s="32"/>
      <c r="L25" s="48"/>
      <c r="M25" s="37"/>
      <c r="N25" s="32"/>
      <c r="O25" s="45"/>
      <c r="P25" s="81"/>
    </row>
    <row r="26" spans="3:16" s="22" customFormat="1" ht="15.75" customHeight="1">
      <c r="C26" s="26">
        <v>44851</v>
      </c>
      <c r="D26" s="37"/>
      <c r="E26" s="31"/>
      <c r="F26" s="80"/>
      <c r="G26" s="44"/>
      <c r="H26" s="32"/>
      <c r="I26" s="45"/>
      <c r="J26" s="42"/>
      <c r="K26" s="32"/>
      <c r="L26" s="48">
        <v>60</v>
      </c>
      <c r="M26" s="37"/>
      <c r="N26" s="32"/>
      <c r="O26" s="45"/>
      <c r="P26" s="81"/>
    </row>
    <row r="27" spans="3:16" s="22" customFormat="1" ht="15.75" customHeight="1">
      <c r="C27" s="26">
        <v>44852</v>
      </c>
      <c r="D27" s="37"/>
      <c r="E27" s="31"/>
      <c r="F27" s="80"/>
      <c r="G27" s="44"/>
      <c r="H27" s="32"/>
      <c r="I27" s="45">
        <v>32.5</v>
      </c>
      <c r="J27" s="42"/>
      <c r="K27" s="32"/>
      <c r="L27" s="48"/>
      <c r="M27" s="37"/>
      <c r="N27" s="32"/>
      <c r="O27" s="45"/>
      <c r="P27" s="81"/>
    </row>
    <row r="28" spans="3:16" s="22" customFormat="1" ht="15.75" customHeight="1">
      <c r="C28" s="26">
        <v>44852</v>
      </c>
      <c r="D28" s="37"/>
      <c r="E28" s="31"/>
      <c r="F28" s="80"/>
      <c r="G28" s="44"/>
      <c r="H28" s="32"/>
      <c r="I28" s="45">
        <v>10</v>
      </c>
      <c r="J28" s="42"/>
      <c r="K28" s="32"/>
      <c r="L28" s="48"/>
      <c r="M28" s="37"/>
      <c r="N28" s="32"/>
      <c r="O28" s="45"/>
      <c r="P28" s="81"/>
    </row>
    <row r="29" spans="3:16" s="22" customFormat="1" ht="15.75" customHeight="1">
      <c r="C29" s="26">
        <v>44852</v>
      </c>
      <c r="D29" s="37"/>
      <c r="E29" s="31"/>
      <c r="F29" s="80"/>
      <c r="G29" s="44"/>
      <c r="H29" s="32"/>
      <c r="I29" s="45">
        <v>3.7</v>
      </c>
      <c r="J29" s="42"/>
      <c r="K29" s="32"/>
      <c r="L29" s="48"/>
      <c r="M29" s="37"/>
      <c r="N29" s="32"/>
      <c r="O29" s="45"/>
      <c r="P29" s="81"/>
    </row>
    <row r="30" spans="3:16" s="22" customFormat="1" ht="15.75" customHeight="1">
      <c r="C30" s="26">
        <v>44853</v>
      </c>
      <c r="D30" s="37"/>
      <c r="E30" s="31"/>
      <c r="F30" s="80"/>
      <c r="G30" s="44"/>
      <c r="H30" s="32"/>
      <c r="I30" s="45">
        <v>6.5</v>
      </c>
      <c r="J30" s="42"/>
      <c r="K30" s="32"/>
      <c r="L30" s="48"/>
      <c r="M30" s="37"/>
      <c r="N30" s="32"/>
      <c r="O30" s="45"/>
      <c r="P30" s="81"/>
    </row>
    <row r="31" spans="3:16" s="22" customFormat="1" ht="15.75" customHeight="1">
      <c r="C31" s="26">
        <v>44853</v>
      </c>
      <c r="D31" s="37"/>
      <c r="E31" s="31"/>
      <c r="F31" s="80"/>
      <c r="G31" s="44"/>
      <c r="H31" s="32"/>
      <c r="I31" s="45">
        <v>40.5</v>
      </c>
      <c r="J31" s="42"/>
      <c r="K31" s="32"/>
      <c r="L31" s="48"/>
      <c r="M31" s="37"/>
      <c r="N31" s="32"/>
      <c r="O31" s="45"/>
      <c r="P31" s="81"/>
    </row>
    <row r="32" spans="3:16" s="22" customFormat="1" ht="15.75" customHeight="1">
      <c r="C32" s="26">
        <v>44854</v>
      </c>
      <c r="D32" s="37"/>
      <c r="E32" s="31"/>
      <c r="F32" s="80"/>
      <c r="G32" s="44"/>
      <c r="H32" s="32"/>
      <c r="I32" s="45">
        <v>30</v>
      </c>
      <c r="J32" s="42"/>
      <c r="K32" s="32"/>
      <c r="L32" s="48"/>
      <c r="M32" s="37"/>
      <c r="N32" s="32"/>
      <c r="O32" s="45"/>
      <c r="P32" s="81"/>
    </row>
    <row r="33" spans="3:16" s="22" customFormat="1" ht="15.75" customHeight="1">
      <c r="C33" s="26">
        <v>44854</v>
      </c>
      <c r="D33" s="37"/>
      <c r="E33" s="31"/>
      <c r="F33" s="80"/>
      <c r="G33" s="44"/>
      <c r="H33" s="32"/>
      <c r="I33" s="45">
        <v>30</v>
      </c>
      <c r="J33" s="42"/>
      <c r="K33" s="32"/>
      <c r="L33" s="48"/>
      <c r="M33" s="37"/>
      <c r="N33" s="32"/>
      <c r="O33" s="45"/>
      <c r="P33" s="81"/>
    </row>
    <row r="34" spans="3:16" s="22" customFormat="1" ht="15.75" customHeight="1">
      <c r="C34" s="26">
        <v>44854</v>
      </c>
      <c r="D34" s="37"/>
      <c r="E34" s="31"/>
      <c r="F34" s="80"/>
      <c r="G34" s="44"/>
      <c r="H34" s="32"/>
      <c r="I34" s="45">
        <v>1.5</v>
      </c>
      <c r="J34" s="42"/>
      <c r="K34" s="32"/>
      <c r="L34" s="48"/>
      <c r="M34" s="37"/>
      <c r="N34" s="32"/>
      <c r="O34" s="45"/>
      <c r="P34" s="81"/>
    </row>
    <row r="35" spans="3:16" s="22" customFormat="1" ht="15.75" customHeight="1">
      <c r="C35" s="26">
        <v>44854</v>
      </c>
      <c r="D35" s="37"/>
      <c r="E35" s="31"/>
      <c r="F35" s="80"/>
      <c r="G35" s="44"/>
      <c r="H35" s="32"/>
      <c r="I35" s="45">
        <v>4.5</v>
      </c>
      <c r="J35" s="42"/>
      <c r="K35" s="32"/>
      <c r="L35" s="48"/>
      <c r="M35" s="37"/>
      <c r="N35" s="32"/>
      <c r="O35" s="45"/>
      <c r="P35" s="81"/>
    </row>
    <row r="36" spans="3:16" s="22" customFormat="1" ht="15.75" customHeight="1">
      <c r="C36" s="26">
        <v>44854</v>
      </c>
      <c r="D36" s="37"/>
      <c r="E36" s="31"/>
      <c r="F36" s="80"/>
      <c r="G36" s="44"/>
      <c r="H36" s="32"/>
      <c r="I36" s="45">
        <v>14</v>
      </c>
      <c r="J36" s="42"/>
      <c r="K36" s="32"/>
      <c r="L36" s="48"/>
      <c r="M36" s="37"/>
      <c r="N36" s="32"/>
      <c r="O36" s="45"/>
      <c r="P36" s="81"/>
    </row>
    <row r="37" spans="3:16" s="22" customFormat="1" ht="15.75" customHeight="1">
      <c r="C37" s="26">
        <v>44855</v>
      </c>
      <c r="D37" s="37"/>
      <c r="E37" s="31"/>
      <c r="F37" s="80"/>
      <c r="G37" s="44"/>
      <c r="H37" s="32"/>
      <c r="I37" s="45"/>
      <c r="J37" s="42"/>
      <c r="K37" s="32"/>
      <c r="L37" s="48">
        <v>15</v>
      </c>
      <c r="M37" s="37"/>
      <c r="N37" s="32"/>
      <c r="O37" s="45"/>
      <c r="P37" s="81"/>
    </row>
    <row r="38" spans="3:16" s="22" customFormat="1" ht="15.75" customHeight="1">
      <c r="C38" s="26">
        <v>44855</v>
      </c>
      <c r="D38" s="37"/>
      <c r="E38" s="31"/>
      <c r="F38" s="80"/>
      <c r="G38" s="44"/>
      <c r="H38" s="32"/>
      <c r="I38" s="45"/>
      <c r="J38" s="42"/>
      <c r="K38" s="32"/>
      <c r="L38" s="48">
        <v>20.87</v>
      </c>
      <c r="M38" s="37"/>
      <c r="N38" s="32"/>
      <c r="O38" s="45"/>
      <c r="P38" s="81"/>
    </row>
    <row r="39" spans="3:16" s="22" customFormat="1" ht="15.75" customHeight="1">
      <c r="C39" s="26">
        <v>44855</v>
      </c>
      <c r="D39" s="37"/>
      <c r="E39" s="31"/>
      <c r="F39" s="80"/>
      <c r="G39" s="44"/>
      <c r="H39" s="32"/>
      <c r="I39" s="45"/>
      <c r="J39" s="42"/>
      <c r="K39" s="32"/>
      <c r="L39" s="48">
        <v>6</v>
      </c>
      <c r="M39" s="37"/>
      <c r="N39" s="32"/>
      <c r="O39" s="45"/>
      <c r="P39" s="81"/>
    </row>
    <row r="40" spans="3:16" s="22" customFormat="1" ht="15.75" customHeight="1">
      <c r="C40" s="26">
        <v>44855</v>
      </c>
      <c r="D40" s="37"/>
      <c r="E40" s="31"/>
      <c r="F40" s="80"/>
      <c r="G40" s="44"/>
      <c r="H40" s="32"/>
      <c r="I40" s="45"/>
      <c r="J40" s="42"/>
      <c r="K40" s="32"/>
      <c r="L40" s="48">
        <v>16</v>
      </c>
      <c r="M40" s="37"/>
      <c r="N40" s="32"/>
      <c r="O40" s="45"/>
      <c r="P40" s="81"/>
    </row>
    <row r="41" spans="3:16" s="22" customFormat="1" ht="15.75" customHeight="1">
      <c r="C41" s="26">
        <v>44855</v>
      </c>
      <c r="D41" s="37"/>
      <c r="E41" s="31"/>
      <c r="F41" s="80"/>
      <c r="G41" s="44"/>
      <c r="H41" s="32"/>
      <c r="I41" s="45">
        <v>38</v>
      </c>
      <c r="J41" s="42"/>
      <c r="K41" s="32"/>
      <c r="L41" s="48"/>
      <c r="M41" s="37"/>
      <c r="N41" s="32"/>
      <c r="O41" s="45"/>
      <c r="P41" s="81"/>
    </row>
    <row r="42" spans="3:16" s="22" customFormat="1" ht="15.75" customHeight="1">
      <c r="C42" s="26">
        <v>44856</v>
      </c>
      <c r="D42" s="37"/>
      <c r="E42" s="31"/>
      <c r="F42" s="80"/>
      <c r="G42" s="44"/>
      <c r="H42" s="32"/>
      <c r="I42" s="45"/>
      <c r="J42" s="42"/>
      <c r="K42" s="32"/>
      <c r="L42" s="48">
        <v>59</v>
      </c>
      <c r="M42" s="37"/>
      <c r="N42" s="32"/>
      <c r="O42" s="45"/>
      <c r="P42" s="81"/>
    </row>
    <row r="43" spans="3:16" s="22" customFormat="1" ht="15.75" customHeight="1">
      <c r="C43" s="26">
        <v>44856</v>
      </c>
      <c r="D43" s="37"/>
      <c r="E43" s="31"/>
      <c r="F43" s="80"/>
      <c r="G43" s="44"/>
      <c r="H43" s="32"/>
      <c r="I43" s="45"/>
      <c r="J43" s="42"/>
      <c r="K43" s="32"/>
      <c r="L43" s="48">
        <v>13</v>
      </c>
      <c r="M43" s="37"/>
      <c r="N43" s="32"/>
      <c r="O43" s="45"/>
      <c r="P43" s="81"/>
    </row>
    <row r="44" spans="3:16" s="22" customFormat="1" ht="15.75" customHeight="1">
      <c r="C44" s="26">
        <v>44856</v>
      </c>
      <c r="D44" s="37"/>
      <c r="E44" s="31"/>
      <c r="F44" s="80"/>
      <c r="G44" s="44"/>
      <c r="H44" s="32"/>
      <c r="I44" s="45"/>
      <c r="J44" s="42"/>
      <c r="K44" s="32"/>
      <c r="L44" s="48">
        <v>15</v>
      </c>
      <c r="M44" s="37"/>
      <c r="N44" s="32"/>
      <c r="O44" s="45"/>
      <c r="P44" s="81"/>
    </row>
    <row r="45" spans="3:16" s="22" customFormat="1" ht="15.75" customHeight="1">
      <c r="C45" s="26">
        <v>44856</v>
      </c>
      <c r="D45" s="37"/>
      <c r="E45" s="31"/>
      <c r="F45" s="80"/>
      <c r="G45" s="44"/>
      <c r="H45" s="32"/>
      <c r="I45" s="45"/>
      <c r="J45" s="42"/>
      <c r="K45" s="32"/>
      <c r="L45" s="48">
        <v>59</v>
      </c>
      <c r="M45" s="37"/>
      <c r="N45" s="32"/>
      <c r="O45" s="45"/>
      <c r="P45" s="81"/>
    </row>
    <row r="46" spans="3:16" s="22" customFormat="1" ht="15.75" customHeight="1">
      <c r="C46" s="26">
        <v>44856</v>
      </c>
      <c r="D46" s="37"/>
      <c r="E46" s="31"/>
      <c r="F46" s="80"/>
      <c r="G46" s="44"/>
      <c r="H46" s="32"/>
      <c r="I46" s="45">
        <v>13.3</v>
      </c>
      <c r="J46" s="42"/>
      <c r="K46" s="32"/>
      <c r="L46" s="48"/>
      <c r="M46" s="37"/>
      <c r="N46" s="32"/>
      <c r="O46" s="45"/>
      <c r="P46" s="81"/>
    </row>
    <row r="47" spans="3:16" s="22" customFormat="1" ht="15.75" customHeight="1">
      <c r="C47" s="26">
        <v>44856</v>
      </c>
      <c r="D47" s="37"/>
      <c r="E47" s="31"/>
      <c r="F47" s="48"/>
      <c r="G47" s="44"/>
      <c r="H47" s="32"/>
      <c r="I47" s="45"/>
      <c r="J47" s="42"/>
      <c r="K47" s="32"/>
      <c r="L47" s="48">
        <v>79.900000000000006</v>
      </c>
      <c r="M47" s="37"/>
      <c r="N47" s="32"/>
      <c r="O47" s="45"/>
      <c r="P47" s="81"/>
    </row>
    <row r="48" spans="3:16" s="22" customFormat="1" ht="15.75" customHeight="1">
      <c r="C48" s="26">
        <v>44856</v>
      </c>
      <c r="D48" s="69"/>
      <c r="E48" s="70"/>
      <c r="F48" s="75">
        <v>128</v>
      </c>
      <c r="G48" s="71"/>
      <c r="H48" s="72"/>
      <c r="I48" s="73"/>
      <c r="J48" s="74"/>
      <c r="K48" s="72"/>
      <c r="L48" s="75"/>
      <c r="M48" s="69"/>
      <c r="N48" s="72"/>
      <c r="O48" s="73"/>
      <c r="P48" s="81"/>
    </row>
    <row r="49" spans="3:17" s="22" customFormat="1" ht="15.75" customHeight="1">
      <c r="C49" s="26">
        <v>44856</v>
      </c>
      <c r="D49" s="69"/>
      <c r="E49" s="70"/>
      <c r="F49" s="75"/>
      <c r="G49" s="71"/>
      <c r="H49" s="72"/>
      <c r="I49" s="73"/>
      <c r="J49" s="74"/>
      <c r="K49" s="72"/>
      <c r="L49" s="75">
        <v>102.9</v>
      </c>
      <c r="M49" s="69"/>
      <c r="N49" s="72"/>
      <c r="O49" s="73"/>
      <c r="P49" s="81"/>
    </row>
    <row r="50" spans="3:17" s="22" customFormat="1" ht="15.75" customHeight="1">
      <c r="C50" s="26">
        <v>44856</v>
      </c>
      <c r="D50" s="69"/>
      <c r="E50" s="70"/>
      <c r="F50" s="75">
        <v>1452</v>
      </c>
      <c r="G50" s="71"/>
      <c r="H50" s="72"/>
      <c r="I50" s="73"/>
      <c r="J50" s="74"/>
      <c r="K50" s="72"/>
      <c r="L50" s="75"/>
      <c r="M50" s="69"/>
      <c r="N50" s="72"/>
      <c r="O50" s="73"/>
      <c r="P50" s="81"/>
    </row>
    <row r="51" spans="3:17" s="22" customFormat="1" ht="15.75" customHeight="1" thickBot="1">
      <c r="C51" s="26">
        <v>44856</v>
      </c>
      <c r="D51" s="39"/>
      <c r="E51" s="40"/>
      <c r="F51" s="83"/>
      <c r="G51" s="46"/>
      <c r="H51" s="41"/>
      <c r="I51" s="47"/>
      <c r="J51" s="43"/>
      <c r="K51" s="41"/>
      <c r="L51" s="49"/>
      <c r="M51" s="39"/>
      <c r="N51" s="41"/>
      <c r="O51" s="47">
        <v>85</v>
      </c>
      <c r="P51" s="81" t="s">
        <v>50</v>
      </c>
    </row>
    <row r="52" spans="3:17" s="8" customFormat="1" ht="16.5" thickBot="1">
      <c r="C52" s="33" t="s">
        <v>20</v>
      </c>
      <c r="D52" s="28">
        <f>SUM(D14:D51)</f>
        <v>0</v>
      </c>
      <c r="E52" s="28">
        <f>SUM(E14:E51)</f>
        <v>0</v>
      </c>
      <c r="F52" s="29">
        <f>SUM(F14:F51)</f>
        <v>1580</v>
      </c>
      <c r="G52" s="29">
        <f>SUM(G13:G51)</f>
        <v>725</v>
      </c>
      <c r="H52" s="29">
        <f>SUM(H14:H51)</f>
        <v>104.56000000000002</v>
      </c>
      <c r="I52" s="29">
        <f>SUM(I14:I51)</f>
        <v>329.5</v>
      </c>
      <c r="J52" s="29">
        <f>SUM(J13:J51)</f>
        <v>0</v>
      </c>
      <c r="K52" s="29">
        <f>SUM(K14:K51)</f>
        <v>0</v>
      </c>
      <c r="L52" s="29">
        <f>SUM(L14:L51)</f>
        <v>636.66999999999996</v>
      </c>
      <c r="M52" s="29">
        <f>SUM(M13:M51)</f>
        <v>400</v>
      </c>
      <c r="N52" s="29">
        <f>SUM(N14:N51)</f>
        <v>0</v>
      </c>
      <c r="O52" s="30">
        <f>SUM(O14:O51)</f>
        <v>85</v>
      </c>
      <c r="P52" s="34"/>
    </row>
    <row r="53" spans="3:17" s="56" customFormat="1" ht="16.5" thickBot="1">
      <c r="C53" s="50" t="s">
        <v>21</v>
      </c>
      <c r="D53" s="51"/>
      <c r="E53" s="52"/>
      <c r="F53" s="66">
        <v>20.32</v>
      </c>
      <c r="G53" s="53"/>
      <c r="H53" s="84">
        <v>20.079999999999998</v>
      </c>
      <c r="I53" s="66">
        <v>20.32</v>
      </c>
      <c r="J53" s="54"/>
      <c r="K53" s="52"/>
      <c r="L53" s="66">
        <v>20.32</v>
      </c>
      <c r="M53" s="53"/>
      <c r="N53" s="55"/>
      <c r="O53" s="66">
        <v>20.32</v>
      </c>
      <c r="P53" s="50"/>
    </row>
    <row r="54" spans="3:17" s="8" customFormat="1" ht="16.5" thickBot="1">
      <c r="C54" s="15" t="s">
        <v>22</v>
      </c>
      <c r="D54" s="16">
        <f>D52</f>
        <v>0</v>
      </c>
      <c r="E54" s="19">
        <f>E52</f>
        <v>0</v>
      </c>
      <c r="F54" s="20">
        <f>F52*F53</f>
        <v>32105.600000000002</v>
      </c>
      <c r="G54" s="17">
        <f>G52</f>
        <v>725</v>
      </c>
      <c r="H54" s="19">
        <f>H52*H53</f>
        <v>2099.5648000000001</v>
      </c>
      <c r="I54" s="20">
        <f>I52*I53</f>
        <v>6695.4400000000005</v>
      </c>
      <c r="J54" s="17">
        <f>J52</f>
        <v>0</v>
      </c>
      <c r="K54" s="19">
        <f>K52</f>
        <v>0</v>
      </c>
      <c r="L54" s="20">
        <f>L52*L53</f>
        <v>12937.134399999999</v>
      </c>
      <c r="M54" s="17">
        <f>M52</f>
        <v>400</v>
      </c>
      <c r="N54" s="19">
        <f>N52*N53</f>
        <v>0</v>
      </c>
      <c r="O54" s="20">
        <f>O52*O53</f>
        <v>1727.2</v>
      </c>
      <c r="P54" s="18">
        <f>SUM(D54:O54)</f>
        <v>56689.939200000008</v>
      </c>
      <c r="Q54" s="8" t="s">
        <v>27</v>
      </c>
    </row>
    <row r="55" spans="3:17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6"/>
    </row>
    <row r="56" spans="3:17" ht="18">
      <c r="C56" s="96" t="s">
        <v>45</v>
      </c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</row>
    <row r="57" spans="3:17" s="59" customFormat="1" ht="17.25" customHeight="1">
      <c r="D57" s="67" t="s">
        <v>33</v>
      </c>
      <c r="E57" s="58" t="s">
        <v>39</v>
      </c>
      <c r="F57" s="58"/>
      <c r="G57" s="58"/>
      <c r="H57" s="58"/>
      <c r="I57" s="58"/>
      <c r="J57" s="58"/>
      <c r="K57" s="58"/>
      <c r="L57" s="58"/>
    </row>
    <row r="58" spans="3:17" s="59" customFormat="1" ht="17.25" customHeight="1">
      <c r="D58" s="67" t="s">
        <v>34</v>
      </c>
      <c r="E58" s="58" t="s">
        <v>40</v>
      </c>
      <c r="F58" s="58"/>
      <c r="G58" s="58"/>
      <c r="H58" s="58"/>
      <c r="I58" s="58"/>
      <c r="J58" s="58"/>
      <c r="K58" s="58"/>
      <c r="L58" s="58"/>
    </row>
    <row r="59" spans="3:17" s="59" customFormat="1" ht="17.25" customHeight="1">
      <c r="D59" s="67" t="s">
        <v>35</v>
      </c>
      <c r="E59" s="58" t="s">
        <v>41</v>
      </c>
      <c r="F59" s="58"/>
      <c r="G59" s="58"/>
      <c r="H59" s="58"/>
      <c r="I59" s="58"/>
      <c r="J59" s="58"/>
      <c r="K59" s="58"/>
      <c r="L59" s="58"/>
      <c r="M59" s="60"/>
      <c r="N59" s="61"/>
      <c r="O59" s="61"/>
      <c r="P59" s="61"/>
      <c r="Q59" s="61"/>
    </row>
    <row r="60" spans="3:17" s="59" customFormat="1" ht="17.25" customHeight="1">
      <c r="D60" s="67" t="s">
        <v>36</v>
      </c>
      <c r="E60" s="58" t="s">
        <v>42</v>
      </c>
      <c r="F60" s="58"/>
      <c r="G60" s="58"/>
      <c r="H60" s="58"/>
      <c r="I60" s="58"/>
      <c r="J60" s="58"/>
      <c r="K60" s="58"/>
      <c r="L60" s="58"/>
      <c r="M60" s="58"/>
      <c r="N60" s="58"/>
      <c r="O60" s="103"/>
      <c r="P60" s="103"/>
      <c r="Q60" s="58"/>
    </row>
    <row r="61" spans="3:17" s="59" customFormat="1" ht="17.25" customHeight="1">
      <c r="D61" s="67" t="s">
        <v>37</v>
      </c>
      <c r="E61" s="58" t="s">
        <v>43</v>
      </c>
      <c r="F61" s="58"/>
      <c r="G61" s="58"/>
      <c r="H61" s="58"/>
      <c r="I61" s="58"/>
      <c r="J61" s="58"/>
      <c r="K61" s="58"/>
      <c r="L61" s="58"/>
      <c r="M61" s="62"/>
      <c r="N61" s="62"/>
      <c r="O61" s="68"/>
      <c r="P61" s="68"/>
      <c r="Q61" s="58"/>
    </row>
    <row r="62" spans="3:17" s="59" customFormat="1" ht="17.25" customHeight="1">
      <c r="D62" s="67" t="s">
        <v>38</v>
      </c>
      <c r="E62" s="59" t="s">
        <v>44</v>
      </c>
      <c r="F62" s="58"/>
      <c r="G62" s="58"/>
      <c r="H62" s="58"/>
      <c r="I62" s="58"/>
      <c r="J62" s="58"/>
      <c r="K62" s="58"/>
      <c r="L62" s="58"/>
      <c r="M62" s="63"/>
      <c r="N62" s="62"/>
      <c r="O62" s="62"/>
      <c r="P62" s="62"/>
      <c r="Q62" s="58"/>
    </row>
    <row r="63" spans="3:17">
      <c r="C63" s="6"/>
      <c r="D63" s="6"/>
      <c r="E63" s="6"/>
      <c r="F63" s="6"/>
      <c r="G63" s="6"/>
      <c r="H63" s="6"/>
      <c r="I63" s="6"/>
      <c r="J63" s="6"/>
      <c r="K63" s="6"/>
      <c r="L63" s="6"/>
      <c r="M63" s="7"/>
      <c r="N63" s="1"/>
      <c r="O63" s="1"/>
      <c r="P63" s="1"/>
      <c r="Q63" s="6"/>
    </row>
    <row r="64" spans="3:17" ht="16.5">
      <c r="C64" s="97" t="s">
        <v>25</v>
      </c>
      <c r="D64" s="97"/>
      <c r="E64" s="97"/>
      <c r="F64" s="6"/>
      <c r="G64" s="6"/>
      <c r="H64" s="98" t="s">
        <v>26</v>
      </c>
      <c r="I64" s="98"/>
      <c r="J64" s="98"/>
      <c r="K64" s="6"/>
      <c r="L64" s="6"/>
      <c r="M64" s="23" t="s">
        <v>31</v>
      </c>
      <c r="N64" s="23"/>
      <c r="O64" s="100">
        <v>42361</v>
      </c>
      <c r="P64" s="100"/>
      <c r="Q64" s="24" t="s">
        <v>27</v>
      </c>
    </row>
    <row r="65" spans="3:17" ht="16.5">
      <c r="C65" s="6"/>
      <c r="D65" s="6"/>
      <c r="E65" s="6"/>
      <c r="F65" s="6"/>
      <c r="G65" s="6"/>
      <c r="H65" s="6"/>
      <c r="I65" s="6"/>
      <c r="J65" s="6"/>
      <c r="K65" s="6"/>
      <c r="L65" s="6"/>
      <c r="M65" s="23" t="s">
        <v>23</v>
      </c>
      <c r="N65" s="23"/>
      <c r="O65" s="101">
        <f>P54</f>
        <v>56689.939200000008</v>
      </c>
      <c r="P65" s="101"/>
      <c r="Q65" s="24"/>
    </row>
    <row r="66" spans="3:17" ht="16.5">
      <c r="C66" s="6"/>
      <c r="D66" s="6"/>
      <c r="E66" s="6"/>
      <c r="F66" s="6"/>
      <c r="G66" s="6"/>
      <c r="H66" s="6"/>
      <c r="I66" s="6"/>
      <c r="J66" s="6"/>
      <c r="K66" s="6"/>
      <c r="L66" s="6"/>
      <c r="M66" s="23" t="s">
        <v>24</v>
      </c>
      <c r="N66" s="23"/>
      <c r="O66" s="102">
        <f>O64-O65</f>
        <v>-14328.939200000008</v>
      </c>
      <c r="P66" s="102"/>
      <c r="Q66" s="24" t="s">
        <v>27</v>
      </c>
    </row>
    <row r="67" spans="3:17">
      <c r="C67" s="6"/>
      <c r="D67" s="6"/>
      <c r="E67" s="6"/>
      <c r="F67" s="6"/>
      <c r="G67" s="6"/>
      <c r="H67" s="6"/>
      <c r="I67" s="6"/>
      <c r="J67" s="6"/>
      <c r="K67" s="6"/>
      <c r="L67" s="6"/>
      <c r="M67" s="1"/>
      <c r="N67" s="1"/>
      <c r="O67" s="1"/>
      <c r="P67" s="1"/>
      <c r="Q67" s="6"/>
    </row>
    <row r="68" spans="3:17" ht="15.75">
      <c r="C68" s="104"/>
      <c r="D68" s="104"/>
      <c r="E68" s="104"/>
      <c r="F68" s="6"/>
      <c r="G68" s="1"/>
      <c r="H68" s="104"/>
      <c r="I68" s="104"/>
      <c r="J68" s="104"/>
      <c r="K68" s="1"/>
      <c r="L68" s="1"/>
      <c r="M68" s="57"/>
      <c r="N68" s="57"/>
      <c r="O68" s="1"/>
      <c r="P68" s="1"/>
      <c r="Q68" s="1"/>
    </row>
    <row r="69" spans="3:17" ht="15.75">
      <c r="C69" s="99" t="s">
        <v>28</v>
      </c>
      <c r="D69" s="99"/>
      <c r="E69" s="99"/>
      <c r="F69" s="6"/>
      <c r="G69" s="1"/>
      <c r="H69" s="99" t="s">
        <v>29</v>
      </c>
      <c r="I69" s="99"/>
      <c r="J69" s="99"/>
      <c r="K69" s="57"/>
      <c r="L69" s="57"/>
      <c r="M69" s="21"/>
      <c r="N69" s="10"/>
      <c r="O69" s="1"/>
      <c r="P69" s="1"/>
      <c r="Q69" s="1"/>
    </row>
    <row r="70" spans="3:17" ht="15">
      <c r="C70" s="1"/>
      <c r="D70" s="21"/>
      <c r="E70" s="21"/>
      <c r="F70" s="6"/>
      <c r="G70" s="10"/>
      <c r="H70" s="10"/>
      <c r="I70" s="10"/>
      <c r="J70" s="10"/>
      <c r="K70" s="10"/>
      <c r="L70" s="10"/>
      <c r="M70" s="21"/>
      <c r="N70" s="10"/>
      <c r="O70" s="6"/>
      <c r="P70" s="6"/>
      <c r="Q70" s="1"/>
    </row>
    <row r="71" spans="3:17" ht="15">
      <c r="C71" s="1"/>
      <c r="D71" s="21"/>
      <c r="E71" s="21"/>
      <c r="F71" s="6"/>
      <c r="G71" s="10"/>
      <c r="H71" s="10"/>
      <c r="I71" s="10"/>
      <c r="J71" s="10"/>
      <c r="K71" s="10"/>
      <c r="L71" s="10"/>
      <c r="M71" s="10"/>
      <c r="N71" s="10"/>
      <c r="O71" s="6"/>
      <c r="P71" s="6"/>
      <c r="Q71" s="1"/>
    </row>
    <row r="72" spans="3:17" ht="15">
      <c r="C72" s="1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6"/>
      <c r="P72" s="6"/>
      <c r="Q72" s="1"/>
    </row>
    <row r="73" spans="3:17" ht="15">
      <c r="C73" s="1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8"/>
      <c r="P73" s="8"/>
      <c r="Q73" s="10"/>
    </row>
    <row r="74" spans="3:17" s="8" customFormat="1" ht="15">
      <c r="C74" s="10"/>
      <c r="D74" s="10"/>
      <c r="I74" s="21"/>
      <c r="J74" s="10"/>
      <c r="L74" s="10"/>
      <c r="M74" s="6"/>
      <c r="N74" s="6"/>
      <c r="O74" s="6"/>
      <c r="P74" s="6"/>
      <c r="Q74" s="6"/>
    </row>
    <row r="75" spans="3:17">
      <c r="C75" s="6"/>
      <c r="D75" s="6"/>
      <c r="E75" s="6"/>
      <c r="F75" s="6"/>
      <c r="G75" s="6"/>
      <c r="H75" s="6"/>
      <c r="I75" s="6"/>
      <c r="J75" s="6"/>
      <c r="K75" s="6"/>
      <c r="L75" s="6"/>
    </row>
  </sheetData>
  <mergeCells count="26">
    <mergeCell ref="C56:P56"/>
    <mergeCell ref="C64:E64"/>
    <mergeCell ref="H64:J64"/>
    <mergeCell ref="C69:E69"/>
    <mergeCell ref="H69:J69"/>
    <mergeCell ref="O64:P64"/>
    <mergeCell ref="O65:P65"/>
    <mergeCell ref="O66:P66"/>
    <mergeCell ref="O60:P60"/>
    <mergeCell ref="C68:E68"/>
    <mergeCell ref="H68:J68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L4:O4"/>
    <mergeCell ref="L5:O5"/>
    <mergeCell ref="L6:O6"/>
    <mergeCell ref="L7:O7"/>
    <mergeCell ref="C3:P3"/>
  </mergeCells>
  <printOptions verticalCentered="1"/>
  <pageMargins left="0.17" right="0.15748031496062992" top="0.19685039370078741" bottom="0.15748031496062992" header="0.15748031496062992" footer="0.15748031496062992"/>
  <pageSetup scale="7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FITUR</vt:lpstr>
      <vt:lpstr>FITUR!Área_de_impresión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2023-02-20T21:50:27Z</dcterms:modified>
</cp:coreProperties>
</file>