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26655A4-7BE5-4E75-A75F-BDD60B2F52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FITUR!$B$2:$Q$64</definedName>
  </definedNames>
  <calcPr calcId="191029"/>
</workbook>
</file>

<file path=xl/calcChain.xml><?xml version="1.0" encoding="utf-8"?>
<calcChain xmlns="http://schemas.openxmlformats.org/spreadsheetml/2006/main">
  <c r="O46" i="3" l="1"/>
  <c r="O48" i="3" s="1"/>
  <c r="M46" i="3"/>
  <c r="L46" i="3"/>
  <c r="J46" i="3"/>
  <c r="I46" i="3"/>
  <c r="G46" i="3"/>
  <c r="F46" i="3"/>
  <c r="F48" i="3" s="1"/>
  <c r="L48" i="3" l="1"/>
  <c r="I48" i="3"/>
  <c r="H46" i="3"/>
  <c r="H48" i="3" s="1"/>
  <c r="D46" i="3"/>
  <c r="N46" i="3" l="1"/>
  <c r="N48" i="3" s="1"/>
  <c r="M48" i="3"/>
  <c r="K46" i="3"/>
  <c r="K48" i="3" s="1"/>
  <c r="J48" i="3"/>
  <c r="G48" i="3"/>
  <c r="E46" i="3"/>
  <c r="E48" i="3" s="1"/>
  <c r="D48" i="3"/>
  <c r="P48" i="3" l="1"/>
  <c r="O59" i="3" s="1"/>
  <c r="O60" i="3" s="1"/>
</calcChain>
</file>

<file path=xl/sharedStrings.xml><?xml version="1.0" encoding="utf-8"?>
<sst xmlns="http://schemas.openxmlformats.org/spreadsheetml/2006/main" count="84" uniqueCount="66">
  <si>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</si>
  <si>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</si>
  <si>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</si>
  <si>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</si>
  <si>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</si>
  <si>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</si>
  <si>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</si>
  <si>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</si>
  <si>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</si>
  <si>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</si>
  <si>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</si>
  <si>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</si>
  <si>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</si>
  <si>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</si>
  <si>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</si>
  <si>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</si>
  <si>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</si>
  <si>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</si>
  <si>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</si>
  <si>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</si>
  <si>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</si>
  <si>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</si>
  <si>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</si>
  <si>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</si>
  <si>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</si>
  <si>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</si>
  <si>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</si>
  <si>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</si>
  <si>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</si>
  <si>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</si>
  <si>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</si>
  <si>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</si>
  <si>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</si>
  <si>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</si>
  <si>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</si>
  <si>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</si>
  <si>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</si>
  <si>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</si>
  <si>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</si>
  <si>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</si>
  <si>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</si>
  <si>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</si>
  <si>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</si>
  <si>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</si>
  <si>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</si>
  <si>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FECHAS:</t>
  </si>
  <si>
    <t>23-30 MARZO, 2023</t>
  </si>
  <si>
    <t>ROCIO GONZALEZ JONGUITUD</t>
  </si>
  <si>
    <t>BRIGHTON, INGLATERRA</t>
  </si>
  <si>
    <t>EUROPEAN MEETINGS &amp; EVENTS CONGRESS (EMEC)</t>
  </si>
  <si>
    <t>LIBRAS</t>
  </si>
  <si>
    <t>HAB ROCIO</t>
  </si>
  <si>
    <t>TREN BTN - VIC</t>
  </si>
  <si>
    <t>TREN VIC - BTN</t>
  </si>
  <si>
    <t>TREN VIC-GTW</t>
  </si>
  <si>
    <t>TREN GTW-VIC</t>
  </si>
  <si>
    <t>TAXI</t>
  </si>
  <si>
    <t>UBER</t>
  </si>
  <si>
    <t>EQUIPAJE CUN-LON</t>
  </si>
  <si>
    <t>EQUIPAJE LON-CUN</t>
  </si>
  <si>
    <t>WIFI VUELO CUN-LON</t>
  </si>
  <si>
    <t>WIFI VUELO LON-CUN</t>
  </si>
  <si>
    <t>INTERNET</t>
  </si>
  <si>
    <t>GB</t>
  </si>
  <si>
    <t>RESGUARDO EQUIPAJE</t>
  </si>
  <si>
    <t>TRANSFER CASA APTO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</si>
</sst>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8" fillId="0" borderId="17" xfId="0" applyFont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2" fontId="8" fillId="0" borderId="33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9"/>
  <sheetViews>
    <sheetView tabSelected="1" view="pageBreakPreview" topLeftCell="A43" zoomScale="85" zoomScaleNormal="70" zoomScaleSheetLayoutView="85" workbookViewId="0">
      <selection activeCell="F18" sqref="F18"/>
    </sheetView>
  </sheetViews>
  <sheetFormatPr baseColWidth="10" defaultRowHeight="12.75"/>
  <cols>
    <col min="1" max="1" width="3.7109375" style="3" customWidth="1"/>
    <col min="2" max="2" width="2" style="3" customWidth="1"/>
    <col min="3" max="3" width="16.85546875" style="3" customWidth="1"/>
    <col min="4" max="5" width="12.140625" style="3" customWidth="1"/>
    <col min="6" max="6" width="11.28515625" style="3" customWidth="1"/>
    <col min="7" max="10" width="12.140625" style="3" customWidth="1"/>
    <col min="11" max="11" width="14.5703125" style="3" customWidth="1"/>
    <col min="12" max="12" width="11.140625" style="3" customWidth="1"/>
    <col min="13" max="14" width="12.140625" style="3" customWidth="1"/>
    <col min="15" max="15" width="10.42578125" style="3" customWidth="1"/>
    <col min="16" max="16" width="22.5703125" style="3" customWidth="1"/>
    <col min="17" max="17" width="6.42578125" style="3" customWidth="1"/>
    <col min="18" max="16384" width="11.42578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6"/>
    </row>
    <row r="3" spans="3:17" ht="23.25" customHeight="1">
      <c r="C3" s="78" t="s">
        <v>29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6"/>
    </row>
    <row r="4" spans="3:17" ht="20.25" customHeight="1">
      <c r="C4" s="71" t="s">
        <v>1</v>
      </c>
      <c r="D4" s="70"/>
      <c r="E4" s="70"/>
      <c r="F4" s="70"/>
      <c r="G4" s="8"/>
      <c r="H4" s="8"/>
      <c r="I4" s="8"/>
      <c r="J4" s="9"/>
      <c r="K4" s="9" t="s">
        <v>0</v>
      </c>
      <c r="L4" s="79" t="s">
        <v>49</v>
      </c>
      <c r="M4" s="79"/>
      <c r="N4" s="79"/>
      <c r="O4" s="79"/>
      <c r="P4" s="79"/>
      <c r="Q4" s="6"/>
    </row>
    <row r="5" spans="3:17" ht="15.75">
      <c r="D5" s="71"/>
      <c r="E5" s="71"/>
      <c r="F5" s="71"/>
      <c r="G5" s="9"/>
      <c r="H5" s="10"/>
      <c r="I5" s="10"/>
      <c r="K5" s="11" t="s">
        <v>45</v>
      </c>
      <c r="L5" s="77" t="s">
        <v>46</v>
      </c>
      <c r="M5" s="77"/>
      <c r="N5" s="77"/>
      <c r="O5" s="77"/>
      <c r="P5" s="1"/>
      <c r="Q5" s="6"/>
    </row>
    <row r="6" spans="3:17" ht="15.75">
      <c r="C6" s="11" t="s">
        <v>31</v>
      </c>
      <c r="D6" s="71"/>
      <c r="E6" s="71"/>
      <c r="F6" s="71"/>
      <c r="G6" s="9"/>
      <c r="H6" s="10"/>
      <c r="I6" s="10"/>
      <c r="K6" s="11" t="s">
        <v>2</v>
      </c>
      <c r="L6" s="77" t="s">
        <v>47</v>
      </c>
      <c r="M6" s="77"/>
      <c r="N6" s="77"/>
      <c r="O6" s="77"/>
      <c r="P6" s="1"/>
      <c r="Q6" s="6"/>
    </row>
    <row r="7" spans="3:17" ht="15.75">
      <c r="D7" s="11"/>
      <c r="E7" s="11"/>
      <c r="F7" s="11"/>
      <c r="G7" s="9"/>
      <c r="H7" s="10"/>
      <c r="I7" s="10"/>
      <c r="K7" s="11" t="s">
        <v>3</v>
      </c>
      <c r="L7" s="77" t="s">
        <v>48</v>
      </c>
      <c r="M7" s="77"/>
      <c r="N7" s="77"/>
      <c r="O7" s="77"/>
      <c r="P7" s="1"/>
      <c r="Q7" s="6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6"/>
    </row>
    <row r="9" spans="3:17" s="8" customFormat="1" ht="16.5" thickBot="1">
      <c r="C9" s="80" t="s">
        <v>5</v>
      </c>
      <c r="D9" s="83" t="s">
        <v>6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10"/>
    </row>
    <row r="10" spans="3:17" s="8" customFormat="1" ht="16.5" thickBot="1">
      <c r="C10" s="81"/>
      <c r="D10" s="83" t="s">
        <v>7</v>
      </c>
      <c r="E10" s="84"/>
      <c r="F10" s="85"/>
      <c r="G10" s="83" t="s">
        <v>8</v>
      </c>
      <c r="H10" s="84"/>
      <c r="I10" s="85"/>
      <c r="J10" s="83" t="s">
        <v>9</v>
      </c>
      <c r="K10" s="84"/>
      <c r="L10" s="85"/>
      <c r="M10" s="83" t="s">
        <v>10</v>
      </c>
      <c r="N10" s="84"/>
      <c r="O10" s="85"/>
      <c r="P10" s="1"/>
    </row>
    <row r="11" spans="3:17" s="8" customFormat="1" ht="15">
      <c r="C11" s="81"/>
      <c r="D11" s="12" t="s">
        <v>11</v>
      </c>
      <c r="E11" s="13" t="s">
        <v>12</v>
      </c>
      <c r="F11" s="86" t="s">
        <v>50</v>
      </c>
      <c r="G11" s="12" t="s">
        <v>11</v>
      </c>
      <c r="H11" s="13" t="s">
        <v>12</v>
      </c>
      <c r="I11" s="86" t="s">
        <v>50</v>
      </c>
      <c r="J11" s="13" t="s">
        <v>13</v>
      </c>
      <c r="K11" s="13" t="s">
        <v>12</v>
      </c>
      <c r="L11" s="86" t="s">
        <v>50</v>
      </c>
      <c r="M11" s="13" t="s">
        <v>13</v>
      </c>
      <c r="N11" s="13" t="s">
        <v>12</v>
      </c>
      <c r="O11" s="86" t="s">
        <v>50</v>
      </c>
      <c r="P11" s="13" t="s">
        <v>14</v>
      </c>
    </row>
    <row r="12" spans="3:17" s="8" customFormat="1" ht="15.75" thickBot="1">
      <c r="C12" s="82"/>
      <c r="D12" s="27" t="s">
        <v>15</v>
      </c>
      <c r="E12" s="27" t="s">
        <v>16</v>
      </c>
      <c r="F12" s="87"/>
      <c r="G12" s="27" t="s">
        <v>15</v>
      </c>
      <c r="H12" s="27" t="s">
        <v>16</v>
      </c>
      <c r="I12" s="87"/>
      <c r="J12" s="25" t="s">
        <v>17</v>
      </c>
      <c r="K12" s="27" t="s">
        <v>16</v>
      </c>
      <c r="L12" s="87"/>
      <c r="M12" s="27" t="s">
        <v>17</v>
      </c>
      <c r="N12" s="27" t="s">
        <v>16</v>
      </c>
      <c r="O12" s="87"/>
      <c r="P12" s="14" t="s">
        <v>18</v>
      </c>
    </row>
    <row r="13" spans="3:17" s="8" customFormat="1" ht="15">
      <c r="C13" s="40">
        <v>45008</v>
      </c>
      <c r="D13" s="35"/>
      <c r="E13" s="36"/>
      <c r="F13" s="45"/>
      <c r="G13" s="52">
        <v>1738</v>
      </c>
      <c r="H13" s="36"/>
      <c r="I13" s="37"/>
      <c r="J13" s="49"/>
      <c r="K13" s="36"/>
      <c r="L13" s="45"/>
      <c r="M13" s="35"/>
      <c r="N13" s="36"/>
      <c r="O13" s="37"/>
      <c r="P13" s="76"/>
    </row>
    <row r="14" spans="3:17" s="22" customFormat="1" ht="15.75" customHeight="1">
      <c r="C14" s="26">
        <v>45009</v>
      </c>
      <c r="D14" s="38"/>
      <c r="E14" s="31"/>
      <c r="F14" s="46">
        <v>588.41</v>
      </c>
      <c r="G14" s="53"/>
      <c r="H14" s="32"/>
      <c r="I14" s="39"/>
      <c r="J14" s="50"/>
      <c r="K14" s="32"/>
      <c r="L14" s="47"/>
      <c r="M14" s="38"/>
      <c r="N14" s="32"/>
      <c r="O14" s="39"/>
      <c r="P14" s="75" t="s">
        <v>51</v>
      </c>
    </row>
    <row r="15" spans="3:17" s="22" customFormat="1" ht="15.75" customHeight="1">
      <c r="C15" s="26">
        <v>45009</v>
      </c>
      <c r="D15" s="38"/>
      <c r="E15" s="31"/>
      <c r="F15" s="46"/>
      <c r="G15" s="53"/>
      <c r="H15" s="32"/>
      <c r="I15" s="39"/>
      <c r="J15" s="50"/>
      <c r="K15" s="32"/>
      <c r="L15" s="47">
        <v>129.91999999999999</v>
      </c>
      <c r="M15" s="38"/>
      <c r="N15" s="32"/>
      <c r="O15" s="39"/>
      <c r="P15" s="75" t="s">
        <v>53</v>
      </c>
    </row>
    <row r="16" spans="3:17" s="22" customFormat="1" ht="15.75" customHeight="1">
      <c r="C16" s="26">
        <v>45013</v>
      </c>
      <c r="D16" s="38"/>
      <c r="E16" s="31"/>
      <c r="F16" s="46"/>
      <c r="G16" s="53"/>
      <c r="H16" s="32"/>
      <c r="I16" s="39"/>
      <c r="J16" s="50">
        <v>2433.92</v>
      </c>
      <c r="K16" s="32"/>
      <c r="L16" s="47"/>
      <c r="M16" s="38"/>
      <c r="N16" s="32"/>
      <c r="O16" s="39"/>
      <c r="P16" s="75" t="s">
        <v>52</v>
      </c>
    </row>
    <row r="17" spans="3:16" s="22" customFormat="1" ht="15.75" customHeight="1">
      <c r="C17" s="26">
        <v>45014</v>
      </c>
      <c r="D17" s="38"/>
      <c r="E17" s="31"/>
      <c r="F17" s="46"/>
      <c r="G17" s="53"/>
      <c r="H17" s="32"/>
      <c r="I17" s="39"/>
      <c r="J17" s="50">
        <v>1657.65</v>
      </c>
      <c r="K17" s="32"/>
      <c r="L17" s="47"/>
      <c r="M17" s="38"/>
      <c r="N17" s="32"/>
      <c r="O17" s="39"/>
      <c r="P17" s="75" t="s">
        <v>54</v>
      </c>
    </row>
    <row r="18" spans="3:16" s="22" customFormat="1" ht="15.75" customHeight="1">
      <c r="C18" s="26">
        <v>45009</v>
      </c>
      <c r="D18" s="38"/>
      <c r="E18" s="31"/>
      <c r="F18" s="46"/>
      <c r="G18" s="53"/>
      <c r="H18" s="32"/>
      <c r="I18" s="39"/>
      <c r="J18" s="50"/>
      <c r="K18" s="32"/>
      <c r="L18" s="47">
        <v>21.9</v>
      </c>
      <c r="M18" s="38"/>
      <c r="N18" s="32"/>
      <c r="O18" s="39"/>
      <c r="P18" s="75" t="s">
        <v>55</v>
      </c>
    </row>
    <row r="19" spans="3:16" s="22" customFormat="1" ht="15.75" customHeight="1">
      <c r="C19" s="26">
        <v>45009</v>
      </c>
      <c r="D19" s="38"/>
      <c r="E19" s="31"/>
      <c r="F19" s="46"/>
      <c r="G19" s="53"/>
      <c r="H19" s="32"/>
      <c r="I19" s="39"/>
      <c r="J19" s="50"/>
      <c r="K19" s="32"/>
      <c r="L19" s="47">
        <v>17.2</v>
      </c>
      <c r="M19" s="38"/>
      <c r="N19" s="32"/>
      <c r="O19" s="39"/>
      <c r="P19" s="75" t="s">
        <v>56</v>
      </c>
    </row>
    <row r="20" spans="3:16" s="22" customFormat="1" ht="15.75" customHeight="1">
      <c r="C20" s="26">
        <v>45013</v>
      </c>
      <c r="D20" s="38"/>
      <c r="E20" s="31"/>
      <c r="F20" s="46"/>
      <c r="G20" s="53"/>
      <c r="H20" s="32"/>
      <c r="I20" s="39"/>
      <c r="J20" s="50"/>
      <c r="K20" s="32"/>
      <c r="L20" s="47">
        <v>10</v>
      </c>
      <c r="M20" s="38"/>
      <c r="N20" s="32"/>
      <c r="O20" s="39"/>
      <c r="P20" s="75" t="s">
        <v>56</v>
      </c>
    </row>
    <row r="21" spans="3:16" s="22" customFormat="1" ht="15.75" customHeight="1">
      <c r="C21" s="26">
        <v>45011</v>
      </c>
      <c r="D21" s="38"/>
      <c r="E21" s="31"/>
      <c r="F21" s="46"/>
      <c r="G21" s="53"/>
      <c r="H21" s="32"/>
      <c r="I21" s="39"/>
      <c r="J21" s="50"/>
      <c r="K21" s="32"/>
      <c r="L21" s="47">
        <v>6.9</v>
      </c>
      <c r="M21" s="38"/>
      <c r="N21" s="32"/>
      <c r="O21" s="39"/>
      <c r="P21" s="75" t="s">
        <v>57</v>
      </c>
    </row>
    <row r="22" spans="3:16" s="22" customFormat="1" ht="15.75" customHeight="1">
      <c r="C22" s="26">
        <v>45011</v>
      </c>
      <c r="D22" s="38"/>
      <c r="E22" s="31"/>
      <c r="F22" s="46"/>
      <c r="G22" s="53"/>
      <c r="H22" s="32"/>
      <c r="I22" s="39"/>
      <c r="J22" s="50"/>
      <c r="K22" s="32"/>
      <c r="L22" s="47">
        <v>5.97</v>
      </c>
      <c r="M22" s="38"/>
      <c r="N22" s="32"/>
      <c r="O22" s="39"/>
      <c r="P22" s="75" t="s">
        <v>57</v>
      </c>
    </row>
    <row r="23" spans="3:16" s="22" customFormat="1" ht="15.75" customHeight="1">
      <c r="C23" s="26">
        <v>45008</v>
      </c>
      <c r="D23" s="38"/>
      <c r="E23" s="31"/>
      <c r="F23" s="46"/>
      <c r="G23" s="53"/>
      <c r="H23" s="32"/>
      <c r="I23" s="39"/>
      <c r="J23" s="50"/>
      <c r="K23" s="32"/>
      <c r="L23" s="47"/>
      <c r="M23" s="38">
        <v>3314</v>
      </c>
      <c r="N23" s="32"/>
      <c r="O23" s="39"/>
      <c r="P23" s="75" t="s">
        <v>58</v>
      </c>
    </row>
    <row r="24" spans="3:16" s="22" customFormat="1" ht="15.75" customHeight="1">
      <c r="C24" s="26">
        <v>45015</v>
      </c>
      <c r="D24" s="38"/>
      <c r="E24" s="31"/>
      <c r="F24" s="46"/>
      <c r="G24" s="53"/>
      <c r="H24" s="32"/>
      <c r="I24" s="39"/>
      <c r="J24" s="50"/>
      <c r="K24" s="32"/>
      <c r="L24" s="47"/>
      <c r="M24" s="38"/>
      <c r="N24" s="32"/>
      <c r="O24" s="39">
        <v>65</v>
      </c>
      <c r="P24" s="75" t="s">
        <v>59</v>
      </c>
    </row>
    <row r="25" spans="3:16" s="22" customFormat="1" ht="15.75" customHeight="1">
      <c r="C25" s="26">
        <v>45009</v>
      </c>
      <c r="D25" s="38"/>
      <c r="E25" s="31"/>
      <c r="F25" s="46"/>
      <c r="G25" s="53"/>
      <c r="H25" s="32"/>
      <c r="I25" s="39"/>
      <c r="J25" s="50"/>
      <c r="K25" s="32"/>
      <c r="L25" s="47"/>
      <c r="M25" s="38"/>
      <c r="N25" s="32"/>
      <c r="O25" s="39">
        <v>17.989999999999998</v>
      </c>
      <c r="P25" s="75" t="s">
        <v>60</v>
      </c>
    </row>
    <row r="26" spans="3:16" s="22" customFormat="1" ht="15.75" customHeight="1">
      <c r="C26" s="26">
        <v>45015</v>
      </c>
      <c r="D26" s="38"/>
      <c r="E26" s="31"/>
      <c r="F26" s="46"/>
      <c r="G26" s="53"/>
      <c r="H26" s="32"/>
      <c r="I26" s="39"/>
      <c r="J26" s="50"/>
      <c r="K26" s="32"/>
      <c r="L26" s="47"/>
      <c r="M26" s="38"/>
      <c r="N26" s="32"/>
      <c r="O26" s="39">
        <v>17.989999999999998</v>
      </c>
      <c r="P26" s="75" t="s">
        <v>61</v>
      </c>
    </row>
    <row r="27" spans="3:16" s="22" customFormat="1" ht="15.75" customHeight="1">
      <c r="C27" s="26">
        <v>45009</v>
      </c>
      <c r="D27" s="38"/>
      <c r="E27" s="31"/>
      <c r="F27" s="46"/>
      <c r="G27" s="53"/>
      <c r="H27" s="32"/>
      <c r="I27" s="39">
        <v>18</v>
      </c>
      <c r="J27" s="50"/>
      <c r="K27" s="32"/>
      <c r="L27" s="47"/>
      <c r="M27" s="38"/>
      <c r="N27" s="32"/>
      <c r="O27" s="39"/>
      <c r="P27" s="75"/>
    </row>
    <row r="28" spans="3:16" s="22" customFormat="1" ht="15.75" customHeight="1">
      <c r="C28" s="26">
        <v>45009</v>
      </c>
      <c r="D28" s="38"/>
      <c r="E28" s="31"/>
      <c r="F28" s="46"/>
      <c r="G28" s="53"/>
      <c r="H28" s="32"/>
      <c r="I28" s="39">
        <v>80</v>
      </c>
      <c r="J28" s="50"/>
      <c r="K28" s="32"/>
      <c r="L28" s="47"/>
      <c r="M28" s="38"/>
      <c r="N28" s="32"/>
      <c r="O28" s="39"/>
      <c r="P28" s="75"/>
    </row>
    <row r="29" spans="3:16" s="22" customFormat="1" ht="15.75" customHeight="1">
      <c r="C29" s="26">
        <v>45009</v>
      </c>
      <c r="D29" s="38"/>
      <c r="E29" s="31"/>
      <c r="F29" s="46"/>
      <c r="G29" s="53"/>
      <c r="H29" s="32"/>
      <c r="I29" s="39"/>
      <c r="J29" s="50"/>
      <c r="K29" s="32"/>
      <c r="L29" s="47"/>
      <c r="M29" s="38"/>
      <c r="N29" s="32"/>
      <c r="O29" s="39">
        <v>25</v>
      </c>
      <c r="P29" s="75" t="s">
        <v>62</v>
      </c>
    </row>
    <row r="30" spans="3:16" s="22" customFormat="1" ht="15.75" customHeight="1">
      <c r="C30" s="26">
        <v>45009</v>
      </c>
      <c r="D30" s="38"/>
      <c r="E30" s="31"/>
      <c r="F30" s="46"/>
      <c r="G30" s="53"/>
      <c r="H30" s="32"/>
      <c r="I30" s="39"/>
      <c r="J30" s="50"/>
      <c r="K30" s="32"/>
      <c r="L30" s="47"/>
      <c r="M30" s="38"/>
      <c r="N30" s="32"/>
      <c r="O30" s="39">
        <v>45</v>
      </c>
      <c r="P30" s="75" t="s">
        <v>64</v>
      </c>
    </row>
    <row r="31" spans="3:16" s="22" customFormat="1" ht="15.75" customHeight="1">
      <c r="C31" s="26">
        <v>45011</v>
      </c>
      <c r="D31" s="38"/>
      <c r="E31" s="31"/>
      <c r="F31" s="46"/>
      <c r="G31" s="53"/>
      <c r="H31" s="32"/>
      <c r="I31" s="39">
        <v>100.1</v>
      </c>
      <c r="J31" s="50"/>
      <c r="K31" s="32"/>
      <c r="L31" s="47"/>
      <c r="M31" s="38"/>
      <c r="N31" s="32"/>
      <c r="O31" s="39"/>
      <c r="P31" s="75"/>
    </row>
    <row r="32" spans="3:16" s="22" customFormat="1" ht="15.75" customHeight="1">
      <c r="C32" s="26">
        <v>45012</v>
      </c>
      <c r="D32" s="38"/>
      <c r="E32" s="31"/>
      <c r="F32" s="46"/>
      <c r="G32" s="53"/>
      <c r="H32" s="32"/>
      <c r="I32" s="39">
        <v>86.85</v>
      </c>
      <c r="J32" s="50"/>
      <c r="K32" s="32"/>
      <c r="L32" s="47"/>
      <c r="M32" s="38"/>
      <c r="N32" s="32"/>
      <c r="O32" s="39"/>
      <c r="P32" s="75"/>
    </row>
    <row r="33" spans="3:17" s="22" customFormat="1" ht="15.75" customHeight="1">
      <c r="C33" s="26">
        <v>45012</v>
      </c>
      <c r="D33" s="38"/>
      <c r="E33" s="31"/>
      <c r="F33" s="46"/>
      <c r="G33" s="53"/>
      <c r="H33" s="32"/>
      <c r="I33" s="39">
        <v>15</v>
      </c>
      <c r="J33" s="50"/>
      <c r="K33" s="32"/>
      <c r="L33" s="47"/>
      <c r="M33" s="38"/>
      <c r="N33" s="32"/>
      <c r="O33" s="39"/>
      <c r="P33" s="75"/>
    </row>
    <row r="34" spans="3:17" s="22" customFormat="1" ht="15.75" customHeight="1">
      <c r="C34" s="26">
        <v>45013</v>
      </c>
      <c r="D34" s="38"/>
      <c r="E34" s="31"/>
      <c r="F34" s="46"/>
      <c r="G34" s="53"/>
      <c r="H34" s="32"/>
      <c r="I34" s="39">
        <v>17.940000000000001</v>
      </c>
      <c r="J34" s="50"/>
      <c r="K34" s="32"/>
      <c r="L34" s="47"/>
      <c r="M34" s="38"/>
      <c r="N34" s="32"/>
      <c r="O34" s="39"/>
      <c r="P34" s="75"/>
    </row>
    <row r="35" spans="3:17" s="22" customFormat="1" ht="15.75" customHeight="1">
      <c r="C35" s="26">
        <v>45013</v>
      </c>
      <c r="D35" s="38"/>
      <c r="E35" s="31"/>
      <c r="F35" s="46"/>
      <c r="G35" s="53"/>
      <c r="H35" s="32"/>
      <c r="I35" s="39">
        <v>36.72</v>
      </c>
      <c r="J35" s="50"/>
      <c r="K35" s="32"/>
      <c r="L35" s="47"/>
      <c r="M35" s="38"/>
      <c r="N35" s="32"/>
      <c r="O35" s="39"/>
      <c r="P35" s="75"/>
    </row>
    <row r="36" spans="3:17" s="22" customFormat="1" ht="15.75" customHeight="1">
      <c r="C36" s="26">
        <v>45014</v>
      </c>
      <c r="D36" s="38"/>
      <c r="E36" s="31"/>
      <c r="F36" s="46"/>
      <c r="G36" s="53"/>
      <c r="H36" s="32"/>
      <c r="I36" s="39">
        <v>73.959999999999994</v>
      </c>
      <c r="J36" s="50"/>
      <c r="K36" s="32"/>
      <c r="L36" s="47"/>
      <c r="M36" s="38"/>
      <c r="N36" s="32"/>
      <c r="O36" s="39"/>
      <c r="P36" s="75"/>
    </row>
    <row r="37" spans="3:17" s="22" customFormat="1" ht="15.75" customHeight="1">
      <c r="C37" s="26">
        <v>45014</v>
      </c>
      <c r="D37" s="38"/>
      <c r="E37" s="31"/>
      <c r="F37" s="46"/>
      <c r="G37" s="53"/>
      <c r="H37" s="32"/>
      <c r="I37" s="39">
        <v>6.2</v>
      </c>
      <c r="J37" s="50"/>
      <c r="K37" s="32"/>
      <c r="L37" s="47"/>
      <c r="M37" s="38"/>
      <c r="N37" s="32"/>
      <c r="O37" s="39"/>
      <c r="P37" s="75"/>
    </row>
    <row r="38" spans="3:17" s="22" customFormat="1" ht="15.75" customHeight="1">
      <c r="C38" s="26">
        <v>45014</v>
      </c>
      <c r="D38" s="38"/>
      <c r="E38" s="31"/>
      <c r="F38" s="46"/>
      <c r="G38" s="53"/>
      <c r="H38" s="32"/>
      <c r="I38" s="39">
        <v>18.2</v>
      </c>
      <c r="J38" s="50"/>
      <c r="K38" s="32"/>
      <c r="L38" s="47"/>
      <c r="M38" s="38"/>
      <c r="N38" s="32"/>
      <c r="O38" s="39"/>
      <c r="P38" s="75"/>
    </row>
    <row r="39" spans="3:17" s="22" customFormat="1" ht="15.75" customHeight="1">
      <c r="C39" s="26">
        <v>45015</v>
      </c>
      <c r="D39" s="38"/>
      <c r="E39" s="31"/>
      <c r="F39" s="46"/>
      <c r="G39" s="53"/>
      <c r="H39" s="32"/>
      <c r="I39" s="39">
        <v>15.3</v>
      </c>
      <c r="J39" s="50"/>
      <c r="K39" s="32"/>
      <c r="L39" s="47"/>
      <c r="M39" s="38"/>
      <c r="N39" s="32"/>
      <c r="O39" s="39"/>
      <c r="P39" s="75"/>
    </row>
    <row r="40" spans="3:17" s="22" customFormat="1" ht="15.75" customHeight="1">
      <c r="C40" s="26">
        <v>45014</v>
      </c>
      <c r="D40" s="38"/>
      <c r="E40" s="31"/>
      <c r="F40" s="46"/>
      <c r="G40" s="53"/>
      <c r="H40" s="32"/>
      <c r="I40" s="39">
        <v>20</v>
      </c>
      <c r="J40" s="50"/>
      <c r="K40" s="32"/>
      <c r="L40" s="47"/>
      <c r="M40" s="38"/>
      <c r="N40" s="32"/>
      <c r="O40" s="39"/>
      <c r="P40" s="75"/>
    </row>
    <row r="41" spans="3:17" s="22" customFormat="1" ht="15.75" customHeight="1">
      <c r="C41" s="26">
        <v>45014</v>
      </c>
      <c r="D41" s="38"/>
      <c r="E41" s="31"/>
      <c r="F41" s="46"/>
      <c r="G41" s="53"/>
      <c r="H41" s="32"/>
      <c r="I41" s="39"/>
      <c r="J41" s="50">
        <v>500</v>
      </c>
      <c r="K41" s="32"/>
      <c r="L41" s="47"/>
      <c r="M41" s="38"/>
      <c r="N41" s="32"/>
      <c r="O41" s="39"/>
      <c r="P41" s="75" t="s">
        <v>65</v>
      </c>
    </row>
    <row r="42" spans="3:17" s="22" customFormat="1" ht="15.75" customHeight="1">
      <c r="C42" s="26">
        <v>45015</v>
      </c>
      <c r="D42" s="38"/>
      <c r="E42" s="31"/>
      <c r="F42" s="46"/>
      <c r="G42" s="53"/>
      <c r="H42" s="32"/>
      <c r="I42" s="39">
        <v>31.89</v>
      </c>
      <c r="J42" s="50"/>
      <c r="K42" s="32"/>
      <c r="L42" s="47"/>
      <c r="M42" s="38"/>
      <c r="N42" s="32"/>
      <c r="O42" s="39"/>
      <c r="P42" s="75"/>
    </row>
    <row r="43" spans="3:17" s="22" customFormat="1" ht="15.75" customHeight="1">
      <c r="C43" s="26"/>
      <c r="D43" s="38"/>
      <c r="E43" s="31"/>
      <c r="F43" s="46"/>
      <c r="G43" s="53"/>
      <c r="H43" s="32"/>
      <c r="I43" s="39"/>
      <c r="J43" s="50"/>
      <c r="K43" s="32"/>
      <c r="L43" s="47"/>
      <c r="M43" s="38"/>
      <c r="N43" s="32"/>
      <c r="O43" s="39"/>
      <c r="P43" s="75"/>
    </row>
    <row r="44" spans="3:17" s="22" customFormat="1" ht="15.75" customHeight="1">
      <c r="C44" s="26"/>
      <c r="D44" s="38"/>
      <c r="E44" s="31"/>
      <c r="F44" s="47"/>
      <c r="G44" s="53"/>
      <c r="H44" s="32"/>
      <c r="I44" s="39"/>
      <c r="J44" s="50"/>
      <c r="K44" s="32"/>
      <c r="L44" s="47"/>
      <c r="M44" s="38"/>
      <c r="N44" s="32"/>
      <c r="O44" s="39"/>
      <c r="P44" s="75"/>
    </row>
    <row r="45" spans="3:17" s="22" customFormat="1" ht="15.75" customHeight="1" thickBot="1">
      <c r="C45" s="26"/>
      <c r="D45" s="41"/>
      <c r="E45" s="42"/>
      <c r="F45" s="48"/>
      <c r="G45" s="54"/>
      <c r="H45" s="43"/>
      <c r="I45" s="44"/>
      <c r="J45" s="51"/>
      <c r="K45" s="43"/>
      <c r="L45" s="55"/>
      <c r="M45" s="41"/>
      <c r="N45" s="43"/>
      <c r="O45" s="44"/>
      <c r="P45" s="75"/>
    </row>
    <row r="46" spans="3:17" s="8" customFormat="1" ht="16.5" thickBot="1">
      <c r="C46" s="33" t="s">
        <v>19</v>
      </c>
      <c r="D46" s="28">
        <f>SUM(D14:D45)</f>
        <v>0</v>
      </c>
      <c r="E46" s="28">
        <f>SUM(E14:E45)</f>
        <v>0</v>
      </c>
      <c r="F46" s="29">
        <f>SUM(F14:F45)</f>
        <v>588.41</v>
      </c>
      <c r="G46" s="29">
        <f>SUM(G13:G45)</f>
        <v>1738</v>
      </c>
      <c r="H46" s="29">
        <f>SUM(H14:H45)</f>
        <v>0</v>
      </c>
      <c r="I46" s="29">
        <f>SUM(I14:I45)</f>
        <v>520.16</v>
      </c>
      <c r="J46" s="29">
        <f>SUM(J13:J45)</f>
        <v>4591.57</v>
      </c>
      <c r="K46" s="29">
        <f>SUM(K14:K45)</f>
        <v>0</v>
      </c>
      <c r="L46" s="29">
        <f>SUM(L14:L45)</f>
        <v>191.89</v>
      </c>
      <c r="M46" s="29">
        <f>SUM(M13:M45)</f>
        <v>3314</v>
      </c>
      <c r="N46" s="29">
        <f>SUM(N14:N45)</f>
        <v>0</v>
      </c>
      <c r="O46" s="30">
        <f>SUM(O14:O45)</f>
        <v>170.98</v>
      </c>
      <c r="P46" s="34"/>
    </row>
    <row r="47" spans="3:17" s="62" customFormat="1" ht="16.5" thickBot="1">
      <c r="C47" s="56" t="s">
        <v>20</v>
      </c>
      <c r="D47" s="57"/>
      <c r="E47" s="58"/>
      <c r="F47" s="72">
        <v>23.46</v>
      </c>
      <c r="G47" s="59"/>
      <c r="H47" s="58"/>
      <c r="I47" s="72">
        <v>23.46</v>
      </c>
      <c r="J47" s="60"/>
      <c r="K47" s="58"/>
      <c r="L47" s="72">
        <v>23.46</v>
      </c>
      <c r="M47" s="59"/>
      <c r="N47" s="61"/>
      <c r="O47" s="72">
        <v>23.46</v>
      </c>
      <c r="P47" s="56">
        <v>23.46</v>
      </c>
      <c r="Q47" s="62" t="s">
        <v>63</v>
      </c>
    </row>
    <row r="48" spans="3:17" s="8" customFormat="1" ht="16.5" thickBot="1">
      <c r="C48" s="15" t="s">
        <v>21</v>
      </c>
      <c r="D48" s="16">
        <f>D46</f>
        <v>0</v>
      </c>
      <c r="E48" s="19">
        <f>E46</f>
        <v>0</v>
      </c>
      <c r="F48" s="20">
        <f>F46*F47</f>
        <v>13804.098599999999</v>
      </c>
      <c r="G48" s="17">
        <f>G46</f>
        <v>1738</v>
      </c>
      <c r="H48" s="19">
        <f>H46*H47</f>
        <v>0</v>
      </c>
      <c r="I48" s="20">
        <f>I46*I47</f>
        <v>12202.953599999999</v>
      </c>
      <c r="J48" s="17">
        <f>J46</f>
        <v>4591.57</v>
      </c>
      <c r="K48" s="19">
        <f>K46</f>
        <v>0</v>
      </c>
      <c r="L48" s="20">
        <f>L46*L47</f>
        <v>4501.7393999999995</v>
      </c>
      <c r="M48" s="17">
        <f>M46</f>
        <v>3314</v>
      </c>
      <c r="N48" s="19">
        <f>N46*N47</f>
        <v>0</v>
      </c>
      <c r="O48" s="20">
        <f>O46*O47</f>
        <v>4011.1907999999999</v>
      </c>
      <c r="P48" s="18">
        <f>SUM(D48:O48)</f>
        <v>44163.552399999993</v>
      </c>
      <c r="Q48" s="8" t="s">
        <v>26</v>
      </c>
    </row>
    <row r="49" spans="3:17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6"/>
    </row>
    <row r="50" spans="3:17" ht="18">
      <c r="C50" s="88" t="s">
        <v>44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3:17" s="65" customFormat="1" ht="17.25" customHeight="1">
      <c r="D51" s="73" t="s">
        <v>32</v>
      </c>
      <c r="E51" s="64" t="s">
        <v>38</v>
      </c>
      <c r="F51" s="64"/>
      <c r="G51" s="64"/>
      <c r="H51" s="64"/>
      <c r="I51" s="64"/>
      <c r="J51" s="64"/>
      <c r="K51" s="64"/>
      <c r="L51" s="64"/>
    </row>
    <row r="52" spans="3:17" s="65" customFormat="1" ht="17.25" customHeight="1">
      <c r="D52" s="73" t="s">
        <v>33</v>
      </c>
      <c r="E52" s="64" t="s">
        <v>39</v>
      </c>
      <c r="F52" s="64"/>
      <c r="G52" s="64"/>
      <c r="H52" s="64"/>
      <c r="I52" s="64"/>
      <c r="J52" s="64"/>
      <c r="K52" s="64"/>
      <c r="L52" s="64"/>
    </row>
    <row r="53" spans="3:17" s="65" customFormat="1" ht="17.25" customHeight="1">
      <c r="D53" s="73" t="s">
        <v>34</v>
      </c>
      <c r="E53" s="64" t="s">
        <v>40</v>
      </c>
      <c r="F53" s="64"/>
      <c r="G53" s="64"/>
      <c r="H53" s="64"/>
      <c r="I53" s="64"/>
      <c r="J53" s="64"/>
      <c r="K53" s="64"/>
      <c r="L53" s="64"/>
      <c r="M53" s="66"/>
      <c r="N53" s="67"/>
      <c r="O53" s="67"/>
      <c r="P53" s="67"/>
      <c r="Q53" s="67"/>
    </row>
    <row r="54" spans="3:17" s="65" customFormat="1" ht="17.25" customHeight="1">
      <c r="D54" s="73" t="s">
        <v>35</v>
      </c>
      <c r="E54" s="64" t="s">
        <v>41</v>
      </c>
      <c r="F54" s="64"/>
      <c r="G54" s="64"/>
      <c r="H54" s="64"/>
      <c r="I54" s="64"/>
      <c r="J54" s="64"/>
      <c r="K54" s="64"/>
      <c r="L54" s="64"/>
      <c r="M54" s="64"/>
      <c r="N54" s="64"/>
      <c r="O54" s="95"/>
      <c r="P54" s="95"/>
      <c r="Q54" s="64"/>
    </row>
    <row r="55" spans="3:17" s="65" customFormat="1" ht="17.25" customHeight="1">
      <c r="D55" s="73" t="s">
        <v>36</v>
      </c>
      <c r="E55" s="64" t="s">
        <v>42</v>
      </c>
      <c r="F55" s="64"/>
      <c r="G55" s="64"/>
      <c r="H55" s="64"/>
      <c r="I55" s="64"/>
      <c r="J55" s="64"/>
      <c r="K55" s="64"/>
      <c r="L55" s="64"/>
      <c r="M55" s="68"/>
      <c r="N55" s="68"/>
      <c r="O55" s="74"/>
      <c r="P55" s="74"/>
      <c r="Q55" s="64"/>
    </row>
    <row r="56" spans="3:17" s="65" customFormat="1" ht="17.25" customHeight="1">
      <c r="D56" s="73" t="s">
        <v>37</v>
      </c>
      <c r="E56" s="65" t="s">
        <v>43</v>
      </c>
      <c r="F56" s="64"/>
      <c r="G56" s="64"/>
      <c r="H56" s="64"/>
      <c r="I56" s="64"/>
      <c r="J56" s="64"/>
      <c r="K56" s="64"/>
      <c r="L56" s="64"/>
      <c r="M56" s="69"/>
      <c r="N56" s="68"/>
      <c r="O56" s="68"/>
      <c r="P56" s="68"/>
      <c r="Q56" s="64"/>
    </row>
    <row r="57" spans="3:17">
      <c r="C57" s="6"/>
      <c r="D57" s="6"/>
      <c r="E57" s="6"/>
      <c r="F57" s="6"/>
      <c r="G57" s="6"/>
      <c r="H57" s="6"/>
      <c r="I57" s="6"/>
      <c r="J57" s="6"/>
      <c r="K57" s="6"/>
      <c r="L57" s="6"/>
      <c r="M57" s="7"/>
      <c r="N57" s="1"/>
      <c r="O57" s="1"/>
      <c r="P57" s="1"/>
      <c r="Q57" s="6"/>
    </row>
    <row r="58" spans="3:17" ht="16.5">
      <c r="C58" s="89" t="s">
        <v>24</v>
      </c>
      <c r="D58" s="89"/>
      <c r="E58" s="89"/>
      <c r="F58" s="6"/>
      <c r="G58" s="6"/>
      <c r="H58" s="90" t="s">
        <v>25</v>
      </c>
      <c r="I58" s="90"/>
      <c r="J58" s="90"/>
      <c r="K58" s="6"/>
      <c r="L58" s="6"/>
      <c r="M58" s="23" t="s">
        <v>30</v>
      </c>
      <c r="N58" s="23"/>
      <c r="O58" s="92">
        <v>30067</v>
      </c>
      <c r="P58" s="92"/>
      <c r="Q58" s="24" t="s">
        <v>26</v>
      </c>
    </row>
    <row r="59" spans="3:17" ht="16.5">
      <c r="C59" s="6"/>
      <c r="D59" s="6"/>
      <c r="E59" s="6"/>
      <c r="F59" s="6"/>
      <c r="G59" s="6"/>
      <c r="H59" s="6"/>
      <c r="I59" s="6"/>
      <c r="J59" s="6"/>
      <c r="K59" s="6"/>
      <c r="L59" s="6"/>
      <c r="M59" s="23" t="s">
        <v>22</v>
      </c>
      <c r="N59" s="23"/>
      <c r="O59" s="93">
        <f>P48</f>
        <v>44163.552399999993</v>
      </c>
      <c r="P59" s="93"/>
      <c r="Q59" s="24"/>
    </row>
    <row r="60" spans="3:17" ht="16.5">
      <c r="C60" s="6"/>
      <c r="D60" s="6"/>
      <c r="E60" s="6"/>
      <c r="F60" s="6"/>
      <c r="G60" s="6"/>
      <c r="H60" s="6"/>
      <c r="I60" s="6"/>
      <c r="J60" s="6"/>
      <c r="K60" s="6"/>
      <c r="L60" s="6"/>
      <c r="M60" s="23" t="s">
        <v>23</v>
      </c>
      <c r="N60" s="23"/>
      <c r="O60" s="94">
        <f>O58-O59</f>
        <v>-14096.552399999993</v>
      </c>
      <c r="P60" s="94"/>
      <c r="Q60" s="24" t="s">
        <v>26</v>
      </c>
    </row>
    <row r="61" spans="3:17">
      <c r="C61" s="6"/>
      <c r="D61" s="6"/>
      <c r="E61" s="6"/>
      <c r="F61" s="6"/>
      <c r="G61" s="6"/>
      <c r="H61" s="6"/>
      <c r="I61" s="6"/>
      <c r="J61" s="6"/>
      <c r="K61" s="6"/>
      <c r="L61" s="6"/>
      <c r="M61" s="1"/>
      <c r="N61" s="1"/>
      <c r="O61" s="1"/>
      <c r="P61" s="1"/>
      <c r="Q61" s="6"/>
    </row>
    <row r="62" spans="3:17" ht="15.75">
      <c r="C62" s="96" t="s">
        <v>47</v>
      </c>
      <c r="D62" s="96"/>
      <c r="E62" s="96"/>
      <c r="F62" s="6"/>
      <c r="G62" s="1"/>
      <c r="H62" s="96"/>
      <c r="I62" s="96"/>
      <c r="J62" s="96"/>
      <c r="K62" s="1"/>
      <c r="L62" s="1"/>
      <c r="M62" s="63"/>
      <c r="N62" s="63"/>
      <c r="O62" s="1"/>
      <c r="P62" s="1"/>
      <c r="Q62" s="1"/>
    </row>
    <row r="63" spans="3:17" ht="15.75">
      <c r="C63" s="91" t="s">
        <v>27</v>
      </c>
      <c r="D63" s="91"/>
      <c r="E63" s="91"/>
      <c r="F63" s="6"/>
      <c r="G63" s="1"/>
      <c r="H63" s="91" t="s">
        <v>28</v>
      </c>
      <c r="I63" s="91"/>
      <c r="J63" s="91"/>
      <c r="K63" s="63"/>
      <c r="L63" s="63"/>
      <c r="M63" s="21"/>
      <c r="N63" s="10"/>
      <c r="O63" s="1"/>
      <c r="P63" s="1"/>
      <c r="Q63" s="1"/>
    </row>
    <row r="64" spans="3:17" ht="15">
      <c r="C64" s="1"/>
      <c r="D64" s="21"/>
      <c r="E64" s="21"/>
      <c r="F64" s="6"/>
      <c r="G64" s="10"/>
      <c r="H64" s="10"/>
      <c r="I64" s="10"/>
      <c r="J64" s="10"/>
      <c r="K64" s="10"/>
      <c r="L64" s="10"/>
      <c r="M64" s="21"/>
      <c r="N64" s="10"/>
      <c r="O64" s="6"/>
      <c r="P64" s="6"/>
      <c r="Q64" s="1"/>
    </row>
    <row r="65" spans="3:17" ht="15">
      <c r="C65" s="1"/>
      <c r="D65" s="21"/>
      <c r="E65" s="21"/>
      <c r="F65" s="6"/>
      <c r="G65" s="10"/>
      <c r="H65" s="10"/>
      <c r="I65" s="10"/>
      <c r="J65" s="10"/>
      <c r="K65" s="10"/>
      <c r="L65" s="10"/>
      <c r="M65" s="10"/>
      <c r="N65" s="10"/>
      <c r="O65" s="6"/>
      <c r="P65" s="6"/>
      <c r="Q65" s="1"/>
    </row>
    <row r="66" spans="3:17" ht="15">
      <c r="C66" s="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6"/>
      <c r="P66" s="6"/>
      <c r="Q66" s="1"/>
    </row>
    <row r="67" spans="3:17" ht="15">
      <c r="C67" s="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8"/>
      <c r="P67" s="8"/>
      <c r="Q67" s="10"/>
    </row>
    <row r="68" spans="3:17" s="8" customFormat="1" ht="15">
      <c r="C68" s="10"/>
      <c r="D68" s="10"/>
      <c r="I68" s="21"/>
      <c r="J68" s="10"/>
      <c r="L68" s="10"/>
      <c r="M68" s="6"/>
      <c r="N68" s="6"/>
      <c r="O68" s="6"/>
      <c r="P68" s="6"/>
      <c r="Q68" s="6"/>
    </row>
    <row r="69" spans="3:17">
      <c r="C69" s="6"/>
      <c r="D69" s="6"/>
      <c r="E69" s="6"/>
      <c r="F69" s="6"/>
      <c r="G69" s="6"/>
      <c r="H69" s="6"/>
      <c r="I69" s="6"/>
      <c r="J69" s="6"/>
      <c r="K69" s="6"/>
      <c r="L69" s="6"/>
    </row>
  </sheetData>
  <mergeCells count="26">
    <mergeCell ref="C50:P50"/>
    <mergeCell ref="C58:E58"/>
    <mergeCell ref="H58:J58"/>
    <mergeCell ref="C63:E63"/>
    <mergeCell ref="H63:J63"/>
    <mergeCell ref="O58:P58"/>
    <mergeCell ref="O59:P59"/>
    <mergeCell ref="O60:P60"/>
    <mergeCell ref="O54:P54"/>
    <mergeCell ref="C62:E62"/>
    <mergeCell ref="H62:J62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5:O5"/>
    <mergeCell ref="L6:O6"/>
    <mergeCell ref="L7:O7"/>
    <mergeCell ref="C3:P3"/>
    <mergeCell ref="L4:P4"/>
  </mergeCells>
  <printOptions verticalCentered="1"/>
  <pageMargins left="0.17" right="0.15748031496062992" top="0.19685039370078741" bottom="0.15748031496062992" header="0.15748031496062992" footer="0.15748031496062992"/>
  <pageSetup scale="6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2023-04-04T19:50:26Z</dcterms:modified>
</cp:coreProperties>
</file>