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8_{12BA9FFC-FA9F-48E1-9DE2-A5DD0568528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ITUR" sheetId="3" r:id="rId1"/>
  </sheets>
  <definedNames>
    <definedName name="_xlnm.Print_Area" localSheetId="0">FITUR!$B$2:$U$67</definedName>
  </definedNames>
  <calcPr calcId="191029"/>
</workbook>
</file>

<file path=xl/calcChain.xml><?xml version="1.0" encoding="utf-8"?>
<calcChain xmlns="http://schemas.openxmlformats.org/spreadsheetml/2006/main">
  <c r="F49" i="3" l="1"/>
  <c r="F51" i="3" s="1"/>
  <c r="L51" i="3"/>
  <c r="J51" i="3"/>
  <c r="R49" i="3"/>
  <c r="R51" i="3" s="1"/>
  <c r="N49" i="3"/>
  <c r="N51" i="3" s="1"/>
  <c r="J49" i="3"/>
  <c r="S49" i="3"/>
  <c r="S51" i="3" s="1"/>
  <c r="P49" i="3"/>
  <c r="P51" i="3" s="1"/>
  <c r="O49" i="3"/>
  <c r="L49" i="3"/>
  <c r="K49" i="3"/>
  <c r="H49" i="3"/>
  <c r="H51" i="3" s="1"/>
  <c r="G49" i="3"/>
  <c r="O51" i="3" l="1"/>
  <c r="K51" i="3"/>
  <c r="I49" i="3"/>
  <c r="I51" i="3" s="1"/>
  <c r="D49" i="3"/>
  <c r="D51" i="3" s="1"/>
  <c r="Q49" i="3" l="1"/>
  <c r="Q51" i="3" s="1"/>
  <c r="M49" i="3"/>
  <c r="M51" i="3" s="1"/>
  <c r="G51" i="3"/>
  <c r="E49" i="3"/>
  <c r="E51" i="3" s="1"/>
  <c r="T51" i="3" l="1"/>
  <c r="S62" i="3" s="1"/>
  <c r="S63" i="3" s="1"/>
</calcChain>
</file>

<file path=xl/sharedStrings.xml><?xml version="1.0" encoding="utf-8"?>
<sst xmlns="http://schemas.openxmlformats.org/spreadsheetml/2006/main" count="79" uniqueCount="58">
  <si>
    <t xml:space="preserve">EVENTO: </t>
  </si>
  <si>
    <t>DEPARTAMENTO DE CONTABILIDAD</t>
  </si>
  <si>
    <t xml:space="preserve">DELEGADO: </t>
  </si>
  <si>
    <t xml:space="preserve">LUGAR : </t>
  </si>
  <si>
    <t xml:space="preserve">                </t>
  </si>
  <si>
    <t>FECHA</t>
  </si>
  <si>
    <t xml:space="preserve">C    O    N    C    E    P    T    O    S </t>
  </si>
  <si>
    <t>HOSPEDAJE</t>
  </si>
  <si>
    <t>ALIMENTOS</t>
  </si>
  <si>
    <t>TRANSPORTACION</t>
  </si>
  <si>
    <t>OTROS GASTOS</t>
  </si>
  <si>
    <t>MON</t>
  </si>
  <si>
    <t>DÓLAR</t>
  </si>
  <si>
    <t>EURO</t>
  </si>
  <si>
    <t>MON.</t>
  </si>
  <si>
    <t>Concepto</t>
  </si>
  <si>
    <t>NAL</t>
  </si>
  <si>
    <t>U.S.A.</t>
  </si>
  <si>
    <t>NAL.</t>
  </si>
  <si>
    <t>Otros Gastos</t>
  </si>
  <si>
    <t>SUBTOTALES</t>
  </si>
  <si>
    <t>TC</t>
  </si>
  <si>
    <t>CONVERSION</t>
  </si>
  <si>
    <t>TOTAL DE GASTOS:</t>
  </si>
  <si>
    <t>DIFERENCIA:</t>
  </si>
  <si>
    <t>ENTREGO</t>
  </si>
  <si>
    <t>RECIBIO</t>
  </si>
  <si>
    <t>MXN</t>
  </si>
  <si>
    <t>DELEGADO</t>
  </si>
  <si>
    <t>ADMON Y FINANZAS</t>
  </si>
  <si>
    <t>CONSEJO DE PROMOCION TURISTICA DE QUINTANA ROO</t>
  </si>
  <si>
    <t>VIATICOS:</t>
  </si>
  <si>
    <t>COMPROBACION DE GASTOS EN EL EXTRANJERO</t>
  </si>
  <si>
    <t>1.-</t>
  </si>
  <si>
    <t>2.-</t>
  </si>
  <si>
    <t>3.-</t>
  </si>
  <si>
    <t>4.-</t>
  </si>
  <si>
    <t>5.-</t>
  </si>
  <si>
    <t>6.-</t>
  </si>
  <si>
    <r>
      <t>LA COMPROBACIÓN DEBERÁ REALIZARSE DENTRO DE LOS PRIMEROS</t>
    </r>
    <r>
      <rPr>
        <b/>
        <sz val="10"/>
        <color theme="1"/>
        <rFont val="Arial"/>
        <family val="2"/>
      </rPr>
      <t xml:space="preserve"> 5 DÍAS HÁBILES POSTERIORES A LA COMISIÓN</t>
    </r>
    <r>
      <rPr>
        <sz val="10"/>
        <color theme="1"/>
        <rFont val="Arial"/>
        <family val="2"/>
      </rPr>
      <t xml:space="preserve">. </t>
    </r>
  </si>
  <si>
    <r>
      <t xml:space="preserve">DEBERA VENIR </t>
    </r>
    <r>
      <rPr>
        <b/>
        <sz val="10"/>
        <color theme="1"/>
        <rFont val="Arial"/>
        <family val="2"/>
      </rPr>
      <t>ANEXO EL REPORTE DE RESULTADOS Y CARTA DE COMISIÓN.</t>
    </r>
  </si>
  <si>
    <r>
      <t>EN EL CASO DE LA REP. MEX. (</t>
    </r>
    <r>
      <rPr>
        <b/>
        <sz val="10"/>
        <color theme="1"/>
        <rFont val="Arial"/>
        <family val="2"/>
      </rPr>
      <t>UNICAMENTE SE ACEPTARAN FACTURAS O COMPROBANTES FISCALES</t>
    </r>
    <r>
      <rPr>
        <sz val="10"/>
        <color theme="1"/>
        <rFont val="Arial"/>
        <family val="2"/>
      </rPr>
      <t>).</t>
    </r>
  </si>
  <si>
    <r>
      <rPr>
        <b/>
        <sz val="10"/>
        <color theme="1"/>
        <rFont val="Arial"/>
        <family val="2"/>
      </rPr>
      <t>NO SE ACEPTARÁN</t>
    </r>
    <r>
      <rPr>
        <sz val="10"/>
        <color theme="1"/>
        <rFont val="Arial"/>
        <family val="2"/>
      </rPr>
      <t xml:space="preserve"> FACTURAS QUE NO COINCIDAN CON LAS FECHAS Y LUGARES DONDE SE REALIZÓ LA COMISIÓN.</t>
    </r>
  </si>
  <si>
    <r>
      <t xml:space="preserve">PARA EL PAGO DE </t>
    </r>
    <r>
      <rPr>
        <b/>
        <sz val="10"/>
        <color theme="1"/>
        <rFont val="Arial"/>
        <family val="2"/>
      </rPr>
      <t>TRANSPORTE</t>
    </r>
    <r>
      <rPr>
        <sz val="10"/>
        <color theme="1"/>
        <rFont val="Arial"/>
        <family val="2"/>
      </rPr>
      <t xml:space="preserve"> TALES COMO TAXIS DE SITIO O DE ALGÚN OTRO TIPO DEBERA DE EXPIDIR </t>
    </r>
    <r>
      <rPr>
        <b/>
        <sz val="10"/>
        <color theme="1"/>
        <rFont val="Arial"/>
        <family val="2"/>
      </rPr>
      <t>COMPROBANTE AUTORIZADO</t>
    </r>
    <r>
      <rPr>
        <sz val="10"/>
        <color theme="1"/>
        <rFont val="Arial"/>
        <family val="2"/>
      </rPr>
      <t>.</t>
    </r>
  </si>
  <si>
    <r>
      <rPr>
        <b/>
        <sz val="10"/>
        <color theme="1"/>
        <rFont val="Calibri"/>
        <family val="2"/>
        <scheme val="minor"/>
      </rPr>
      <t>NO SE AUTORIZARÁ</t>
    </r>
    <r>
      <rPr>
        <sz val="10"/>
        <color theme="1"/>
        <rFont val="Calibri"/>
        <family val="2"/>
        <scheme val="minor"/>
      </rPr>
      <t xml:space="preserve"> NINGUN TIPO DE PROPINA.</t>
    </r>
  </si>
  <si>
    <t xml:space="preserve">N   O   T   A  :  </t>
  </si>
  <si>
    <t>FECHAS:</t>
  </si>
  <si>
    <t>Postulación Congreso IPA 2027</t>
  </si>
  <si>
    <t>15 - 24 Feb</t>
  </si>
  <si>
    <t>Rocío González J.</t>
  </si>
  <si>
    <t>Gandhinagar, India</t>
  </si>
  <si>
    <t>RUPIAS</t>
  </si>
  <si>
    <t>VAN PARA TRANSFER DE MATERIALES /EQUIPO DE VIDEO A RECINTO POR 03 DIAS</t>
  </si>
  <si>
    <t>TRANSFER APTO</t>
  </si>
  <si>
    <t>EQUIPAJE</t>
  </si>
  <si>
    <t>WIFI</t>
  </si>
  <si>
    <t>Tablon para poner give aways</t>
  </si>
  <si>
    <t>ROCIO GONZALEZ JONGUITUD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</si>
</sst>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00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3"/>
      <name val="Arial"/>
      <family val="2"/>
    </font>
    <font>
      <sz val="13"/>
      <color theme="1"/>
      <name val="Arial"/>
      <family val="2"/>
    </font>
    <font>
      <sz val="1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6"/>
      <name val="Albertus Extra Bold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/>
    <xf numFmtId="0" fontId="1" fillId="0" borderId="0" xfId="0" applyFont="1" applyAlignment="1">
      <alignment horizontal="center"/>
    </xf>
    <xf numFmtId="0" fontId="7" fillId="0" borderId="0" xfId="0" applyFont="1"/>
    <xf numFmtId="0" fontId="6" fillId="0" borderId="0" xfId="0" applyFont="1"/>
    <xf numFmtId="0" fontId="8" fillId="0" borderId="0" xfId="0" applyFont="1"/>
    <xf numFmtId="0" fontId="6" fillId="0" borderId="0" xfId="0" applyFont="1" applyAlignment="1">
      <alignment horizontal="left"/>
    </xf>
    <xf numFmtId="0" fontId="8" fillId="0" borderId="8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4" fontId="8" fillId="0" borderId="5" xfId="0" applyNumberFormat="1" applyFont="1" applyBorder="1" applyAlignment="1">
      <alignment vertical="center"/>
    </xf>
    <xf numFmtId="2" fontId="8" fillId="0" borderId="4" xfId="0" applyNumberFormat="1" applyFont="1" applyBorder="1" applyAlignment="1">
      <alignment vertical="center"/>
    </xf>
    <xf numFmtId="4" fontId="8" fillId="0" borderId="14" xfId="0" applyNumberFormat="1" applyFont="1" applyBorder="1"/>
    <xf numFmtId="4" fontId="8" fillId="0" borderId="16" xfId="0" applyNumberFormat="1" applyFont="1" applyBorder="1" applyAlignment="1">
      <alignment vertical="center"/>
    </xf>
    <xf numFmtId="2" fontId="8" fillId="0" borderId="10" xfId="0" applyNumberFormat="1" applyFont="1" applyBorder="1" applyAlignment="1">
      <alignment vertical="center"/>
    </xf>
    <xf numFmtId="0" fontId="8" fillId="0" borderId="0" xfId="0" applyFont="1" applyAlignment="1">
      <alignment horizontal="center"/>
    </xf>
    <xf numFmtId="0" fontId="8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1" fillId="0" borderId="1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/>
    </xf>
    <xf numFmtId="14" fontId="8" fillId="0" borderId="12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4" fontId="8" fillId="0" borderId="11" xfId="0" applyNumberFormat="1" applyFont="1" applyBorder="1" applyAlignment="1">
      <alignment vertical="center"/>
    </xf>
    <xf numFmtId="2" fontId="8" fillId="0" borderId="11" xfId="0" applyNumberFormat="1" applyFont="1" applyBorder="1" applyAlignment="1">
      <alignment vertical="center"/>
    </xf>
    <xf numFmtId="2" fontId="8" fillId="0" borderId="9" xfId="0" applyNumberFormat="1" applyFont="1" applyBorder="1" applyAlignment="1">
      <alignment vertical="center"/>
    </xf>
    <xf numFmtId="0" fontId="8" fillId="0" borderId="20" xfId="0" applyFont="1" applyBorder="1" applyAlignment="1">
      <alignment horizontal="center" vertical="center"/>
    </xf>
    <xf numFmtId="2" fontId="8" fillId="0" borderId="20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" fontId="8" fillId="0" borderId="6" xfId="0" applyNumberFormat="1" applyFont="1" applyBorder="1"/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 vertical="center"/>
    </xf>
    <xf numFmtId="4" fontId="8" fillId="0" borderId="24" xfId="0" applyNumberFormat="1" applyFont="1" applyBorder="1" applyAlignment="1">
      <alignment horizontal="center" vertical="center"/>
    </xf>
    <xf numFmtId="2" fontId="8" fillId="0" borderId="25" xfId="0" applyNumberFormat="1" applyFont="1" applyBorder="1" applyAlignment="1">
      <alignment horizontal="center" vertical="center"/>
    </xf>
    <xf numFmtId="14" fontId="8" fillId="0" borderId="19" xfId="0" applyNumberFormat="1" applyFont="1" applyBorder="1" applyAlignment="1">
      <alignment horizontal="center" vertical="center"/>
    </xf>
    <xf numFmtId="4" fontId="8" fillId="0" borderId="26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2" fontId="8" fillId="0" borderId="27" xfId="0" applyNumberFormat="1" applyFont="1" applyBorder="1" applyAlignment="1">
      <alignment horizontal="center" vertical="center"/>
    </xf>
    <xf numFmtId="2" fontId="8" fillId="0" borderId="28" xfId="0" applyNumberFormat="1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2" fontId="8" fillId="0" borderId="30" xfId="0" applyNumberFormat="1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/>
    </xf>
    <xf numFmtId="2" fontId="8" fillId="0" borderId="33" xfId="0" applyNumberFormat="1" applyFont="1" applyBorder="1" applyAlignment="1">
      <alignment horizontal="center" vertical="center"/>
    </xf>
    <xf numFmtId="2" fontId="8" fillId="0" borderId="34" xfId="0" applyNumberFormat="1" applyFont="1" applyBorder="1" applyAlignment="1">
      <alignment horizontal="center" vertical="center"/>
    </xf>
    <xf numFmtId="2" fontId="8" fillId="0" borderId="21" xfId="0" applyNumberFormat="1" applyFont="1" applyBorder="1" applyAlignment="1">
      <alignment horizontal="center"/>
    </xf>
    <xf numFmtId="2" fontId="8" fillId="0" borderId="24" xfId="0" applyNumberFormat="1" applyFont="1" applyBorder="1" applyAlignment="1">
      <alignment horizontal="center" vertical="center"/>
    </xf>
    <xf numFmtId="2" fontId="8" fillId="0" borderId="26" xfId="0" applyNumberFormat="1" applyFont="1" applyBorder="1" applyAlignment="1">
      <alignment horizontal="center" vertical="center"/>
    </xf>
    <xf numFmtId="2" fontId="8" fillId="0" borderId="31" xfId="0" applyNumberFormat="1" applyFont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165" fontId="8" fillId="2" borderId="15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2" borderId="6" xfId="0" applyFont="1" applyFill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4" fontId="9" fillId="0" borderId="0" xfId="0" applyNumberFormat="1" applyFont="1" applyAlignment="1">
      <alignment vertical="center"/>
    </xf>
    <xf numFmtId="0" fontId="13" fillId="0" borderId="0" xfId="0" applyFont="1" applyAlignment="1">
      <alignment horizontal="center"/>
    </xf>
    <xf numFmtId="0" fontId="8" fillId="0" borderId="29" xfId="0" applyFont="1" applyBorder="1" applyAlignment="1">
      <alignment horizontal="center"/>
    </xf>
    <xf numFmtId="4" fontId="8" fillId="0" borderId="35" xfId="0" applyNumberFormat="1" applyFont="1" applyBorder="1" applyAlignment="1">
      <alignment vertical="center"/>
    </xf>
    <xf numFmtId="165" fontId="8" fillId="2" borderId="5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4" fontId="8" fillId="0" borderId="36" xfId="0" applyNumberFormat="1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2" fontId="8" fillId="0" borderId="38" xfId="0" applyNumberFormat="1" applyFont="1" applyBorder="1" applyAlignment="1">
      <alignment horizontal="center" vertical="center"/>
    </xf>
    <xf numFmtId="2" fontId="8" fillId="0" borderId="36" xfId="0" applyNumberFormat="1" applyFont="1" applyBorder="1" applyAlignment="1">
      <alignment horizontal="center" vertical="center"/>
    </xf>
    <xf numFmtId="2" fontId="8" fillId="0" borderId="37" xfId="0" applyNumberFormat="1" applyFont="1" applyBorder="1" applyAlignment="1">
      <alignment horizontal="center" vertical="center"/>
    </xf>
    <xf numFmtId="2" fontId="8" fillId="0" borderId="39" xfId="0" applyNumberFormat="1" applyFont="1" applyBorder="1" applyAlignment="1">
      <alignment horizontal="center" vertical="center"/>
    </xf>
    <xf numFmtId="2" fontId="8" fillId="0" borderId="40" xfId="0" applyNumberFormat="1" applyFont="1" applyBorder="1" applyAlignment="1">
      <alignment horizontal="center" vertical="center"/>
    </xf>
    <xf numFmtId="0" fontId="8" fillId="0" borderId="41" xfId="0" applyFont="1" applyBorder="1" applyAlignment="1">
      <alignment horizontal="center"/>
    </xf>
    <xf numFmtId="0" fontId="8" fillId="0" borderId="42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8" fillId="0" borderId="43" xfId="0" applyFont="1" applyBorder="1" applyAlignment="1">
      <alignment horizontal="center" vertical="center"/>
    </xf>
    <xf numFmtId="2" fontId="8" fillId="0" borderId="41" xfId="0" applyNumberFormat="1" applyFont="1" applyBorder="1" applyAlignment="1">
      <alignment horizontal="center"/>
    </xf>
    <xf numFmtId="0" fontId="8" fillId="0" borderId="44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/>
    </xf>
    <xf numFmtId="0" fontId="8" fillId="0" borderId="11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18" xfId="0" applyFont="1" applyBorder="1" applyAlignment="1">
      <alignment horizontal="center"/>
    </xf>
    <xf numFmtId="4" fontId="9" fillId="0" borderId="0" xfId="0" applyNumberFormat="1" applyFont="1" applyAlignment="1">
      <alignment horizontal="center"/>
    </xf>
    <xf numFmtId="4" fontId="9" fillId="0" borderId="1" xfId="0" applyNumberFormat="1" applyFont="1" applyBorder="1" applyAlignment="1">
      <alignment horizontal="center"/>
    </xf>
    <xf numFmtId="4" fontId="9" fillId="0" borderId="2" xfId="0" applyNumberFormat="1" applyFont="1" applyBorder="1" applyAlignment="1">
      <alignment horizontal="center"/>
    </xf>
    <xf numFmtId="4" fontId="9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U72"/>
  <sheetViews>
    <sheetView tabSelected="1" view="pageBreakPreview" zoomScale="70" zoomScaleNormal="70" zoomScaleSheetLayoutView="70" workbookViewId="0">
      <selection activeCell="S54" sqref="S54"/>
    </sheetView>
  </sheetViews>
  <sheetFormatPr baseColWidth="10" defaultRowHeight="12.75"/>
  <cols>
    <col min="1" max="1" width="3.7109375" style="3" customWidth="1"/>
    <col min="2" max="2" width="2" style="3" customWidth="1"/>
    <col min="3" max="3" width="16.85546875" style="3" customWidth="1"/>
    <col min="4" max="12" width="12.140625" style="3" customWidth="1"/>
    <col min="13" max="14" width="13" style="3" customWidth="1"/>
    <col min="15" max="19" width="12.140625" style="3" customWidth="1"/>
    <col min="20" max="20" width="21.42578125" style="3" customWidth="1"/>
    <col min="21" max="21" width="6.28515625" style="3" bestFit="1" customWidth="1"/>
    <col min="22" max="16384" width="11.42578125" style="3"/>
  </cols>
  <sheetData>
    <row r="1" spans="3:21" ht="6" customHeight="1"/>
    <row r="2" spans="3:21" ht="7.5" customHeight="1">
      <c r="C2" s="4"/>
      <c r="D2" s="4"/>
      <c r="E2" s="4"/>
      <c r="F2" s="4"/>
      <c r="G2" s="4"/>
      <c r="H2" s="5"/>
      <c r="I2" s="1"/>
      <c r="J2" s="1"/>
      <c r="K2" s="1"/>
      <c r="L2" s="6"/>
      <c r="M2" s="6"/>
      <c r="N2" s="6"/>
      <c r="O2" s="6"/>
      <c r="P2" s="6"/>
      <c r="Q2" s="6"/>
      <c r="R2" s="6"/>
      <c r="S2" s="6"/>
      <c r="T2" s="1"/>
      <c r="U2" s="6"/>
    </row>
    <row r="3" spans="3:21" ht="23.25" customHeight="1">
      <c r="C3" s="100" t="s">
        <v>30</v>
      </c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6"/>
    </row>
    <row r="4" spans="3:21" ht="20.25" customHeight="1">
      <c r="C4" s="73" t="s">
        <v>1</v>
      </c>
      <c r="D4" s="72"/>
      <c r="E4" s="72"/>
      <c r="F4" s="72"/>
      <c r="G4" s="72"/>
      <c r="H4" s="8"/>
      <c r="I4" s="8"/>
      <c r="J4" s="8"/>
      <c r="K4" s="8"/>
      <c r="L4" s="9"/>
      <c r="M4" s="9" t="s">
        <v>0</v>
      </c>
      <c r="N4" s="9"/>
      <c r="O4" s="98" t="s">
        <v>47</v>
      </c>
      <c r="P4" s="98"/>
      <c r="Q4" s="98"/>
      <c r="R4" s="98"/>
      <c r="S4" s="98"/>
      <c r="T4" s="1"/>
      <c r="U4" s="6"/>
    </row>
    <row r="5" spans="3:21" ht="15.75">
      <c r="D5" s="73"/>
      <c r="E5" s="73"/>
      <c r="F5" s="73"/>
      <c r="G5" s="73"/>
      <c r="H5" s="9"/>
      <c r="I5" s="10"/>
      <c r="J5" s="10"/>
      <c r="K5" s="10"/>
      <c r="M5" s="11" t="s">
        <v>46</v>
      </c>
      <c r="N5" s="11"/>
      <c r="O5" s="99" t="s">
        <v>48</v>
      </c>
      <c r="P5" s="99"/>
      <c r="Q5" s="99"/>
      <c r="R5" s="99"/>
      <c r="S5" s="99"/>
      <c r="T5" s="1"/>
      <c r="U5" s="6"/>
    </row>
    <row r="6" spans="3:21" ht="15.75">
      <c r="C6" s="11" t="s">
        <v>32</v>
      </c>
      <c r="D6" s="73"/>
      <c r="E6" s="73"/>
      <c r="F6" s="73"/>
      <c r="G6" s="73"/>
      <c r="H6" s="9"/>
      <c r="I6" s="10"/>
      <c r="J6" s="10"/>
      <c r="K6" s="10"/>
      <c r="M6" s="11" t="s">
        <v>2</v>
      </c>
      <c r="N6" s="11"/>
      <c r="O6" s="99" t="s">
        <v>49</v>
      </c>
      <c r="P6" s="99"/>
      <c r="Q6" s="99"/>
      <c r="R6" s="99"/>
      <c r="S6" s="99"/>
      <c r="T6" s="1"/>
      <c r="U6" s="6"/>
    </row>
    <row r="7" spans="3:21" ht="15.75">
      <c r="D7" s="11"/>
      <c r="E7" s="11"/>
      <c r="F7" s="11"/>
      <c r="G7" s="11"/>
      <c r="H7" s="9"/>
      <c r="I7" s="10"/>
      <c r="J7" s="10"/>
      <c r="K7" s="10"/>
      <c r="M7" s="11" t="s">
        <v>3</v>
      </c>
      <c r="N7" s="11"/>
      <c r="O7" s="99" t="s">
        <v>50</v>
      </c>
      <c r="P7" s="99"/>
      <c r="Q7" s="99"/>
      <c r="R7" s="99"/>
      <c r="S7" s="99"/>
      <c r="T7" s="1"/>
      <c r="U7" s="6"/>
    </row>
    <row r="8" spans="3:21" ht="13.5" thickBot="1">
      <c r="C8" s="2"/>
      <c r="D8" s="2"/>
      <c r="E8" s="2"/>
      <c r="F8" s="2"/>
      <c r="G8" s="2"/>
      <c r="H8" s="1"/>
      <c r="I8" s="1"/>
      <c r="J8" s="1"/>
      <c r="K8" s="1"/>
      <c r="L8" s="1"/>
      <c r="M8" s="1" t="s">
        <v>4</v>
      </c>
      <c r="N8" s="1"/>
      <c r="O8" s="1"/>
      <c r="P8" s="1"/>
      <c r="Q8" s="1"/>
      <c r="R8" s="1"/>
      <c r="S8" s="1"/>
      <c r="T8" s="1"/>
      <c r="U8" s="6"/>
    </row>
    <row r="9" spans="3:21" s="8" customFormat="1" ht="16.5" thickBot="1">
      <c r="C9" s="101" t="s">
        <v>5</v>
      </c>
      <c r="D9" s="104" t="s">
        <v>6</v>
      </c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6"/>
      <c r="T9" s="10"/>
    </row>
    <row r="10" spans="3:21" s="8" customFormat="1" ht="16.5" thickBot="1">
      <c r="C10" s="102"/>
      <c r="D10" s="104" t="s">
        <v>7</v>
      </c>
      <c r="E10" s="105"/>
      <c r="F10" s="105"/>
      <c r="G10" s="106"/>
      <c r="H10" s="104" t="s">
        <v>8</v>
      </c>
      <c r="I10" s="105"/>
      <c r="J10" s="105"/>
      <c r="K10" s="106"/>
      <c r="L10" s="104" t="s">
        <v>9</v>
      </c>
      <c r="M10" s="105"/>
      <c r="N10" s="105"/>
      <c r="O10" s="106"/>
      <c r="P10" s="104" t="s">
        <v>10</v>
      </c>
      <c r="Q10" s="105"/>
      <c r="R10" s="105"/>
      <c r="S10" s="106"/>
      <c r="T10" s="10"/>
    </row>
    <row r="11" spans="3:21" s="8" customFormat="1" ht="15">
      <c r="C11" s="102"/>
      <c r="D11" s="12" t="s">
        <v>11</v>
      </c>
      <c r="E11" s="13" t="s">
        <v>12</v>
      </c>
      <c r="F11" s="107" t="s">
        <v>51</v>
      </c>
      <c r="G11" s="107" t="s">
        <v>13</v>
      </c>
      <c r="H11" s="12" t="s">
        <v>11</v>
      </c>
      <c r="I11" s="13" t="s">
        <v>12</v>
      </c>
      <c r="J11" s="107" t="s">
        <v>51</v>
      </c>
      <c r="K11" s="107" t="s">
        <v>13</v>
      </c>
      <c r="L11" s="13" t="s">
        <v>14</v>
      </c>
      <c r="M11" s="13" t="s">
        <v>12</v>
      </c>
      <c r="N11" s="107" t="s">
        <v>51</v>
      </c>
      <c r="O11" s="107" t="s">
        <v>13</v>
      </c>
      <c r="P11" s="13" t="s">
        <v>14</v>
      </c>
      <c r="Q11" s="13" t="s">
        <v>12</v>
      </c>
      <c r="R11" s="107" t="s">
        <v>51</v>
      </c>
      <c r="S11" s="107" t="s">
        <v>13</v>
      </c>
      <c r="T11" s="13" t="s">
        <v>15</v>
      </c>
    </row>
    <row r="12" spans="3:21" s="8" customFormat="1" ht="15.75" thickBot="1">
      <c r="C12" s="103"/>
      <c r="D12" s="29" t="s">
        <v>16</v>
      </c>
      <c r="E12" s="29" t="s">
        <v>17</v>
      </c>
      <c r="F12" s="109"/>
      <c r="G12" s="108"/>
      <c r="H12" s="29" t="s">
        <v>16</v>
      </c>
      <c r="I12" s="29" t="s">
        <v>17</v>
      </c>
      <c r="J12" s="109"/>
      <c r="K12" s="108"/>
      <c r="L12" s="27" t="s">
        <v>18</v>
      </c>
      <c r="M12" s="29" t="s">
        <v>17</v>
      </c>
      <c r="N12" s="109"/>
      <c r="O12" s="108"/>
      <c r="P12" s="29" t="s">
        <v>18</v>
      </c>
      <c r="Q12" s="29" t="s">
        <v>17</v>
      </c>
      <c r="R12" s="109"/>
      <c r="S12" s="108"/>
      <c r="T12" s="14" t="s">
        <v>19</v>
      </c>
    </row>
    <row r="13" spans="3:21" s="8" customFormat="1" ht="15">
      <c r="C13" s="42">
        <v>44972</v>
      </c>
      <c r="D13" s="37"/>
      <c r="E13" s="38"/>
      <c r="F13" s="78"/>
      <c r="G13" s="47"/>
      <c r="H13" s="54">
        <v>227</v>
      </c>
      <c r="I13" s="38"/>
      <c r="J13" s="78"/>
      <c r="K13" s="39"/>
      <c r="L13" s="51"/>
      <c r="M13" s="38"/>
      <c r="N13" s="78"/>
      <c r="O13" s="47"/>
      <c r="P13" s="37"/>
      <c r="Q13" s="38"/>
      <c r="R13" s="78"/>
      <c r="S13" s="39"/>
      <c r="T13" s="27"/>
    </row>
    <row r="14" spans="3:21" s="8" customFormat="1" ht="15">
      <c r="C14" s="28">
        <v>44972</v>
      </c>
      <c r="D14" s="90"/>
      <c r="E14" s="91"/>
      <c r="F14" s="92"/>
      <c r="G14" s="93"/>
      <c r="H14" s="94"/>
      <c r="I14" s="91"/>
      <c r="J14" s="92"/>
      <c r="K14" s="95"/>
      <c r="L14" s="96"/>
      <c r="M14" s="91"/>
      <c r="N14" s="92"/>
      <c r="O14" s="93"/>
      <c r="P14" s="90">
        <v>1864</v>
      </c>
      <c r="Q14" s="91"/>
      <c r="R14" s="92"/>
      <c r="S14" s="95"/>
      <c r="T14" s="27" t="s">
        <v>54</v>
      </c>
    </row>
    <row r="15" spans="3:21" s="23" customFormat="1" ht="15.75" customHeight="1">
      <c r="C15" s="28">
        <v>44972</v>
      </c>
      <c r="D15" s="40"/>
      <c r="E15" s="33"/>
      <c r="F15" s="48"/>
      <c r="G15" s="48"/>
      <c r="H15" s="55"/>
      <c r="I15" s="34">
        <v>7.68</v>
      </c>
      <c r="J15" s="49"/>
      <c r="K15" s="41"/>
      <c r="L15" s="52"/>
      <c r="M15" s="34"/>
      <c r="N15" s="49"/>
      <c r="O15" s="49"/>
      <c r="P15" s="40"/>
      <c r="Q15" s="34"/>
      <c r="R15" s="49"/>
      <c r="S15" s="41"/>
      <c r="T15" s="22"/>
    </row>
    <row r="16" spans="3:21" s="23" customFormat="1" ht="15.75" customHeight="1">
      <c r="C16" s="28">
        <v>44973</v>
      </c>
      <c r="D16" s="40"/>
      <c r="E16" s="33"/>
      <c r="F16" s="48"/>
      <c r="G16" s="48"/>
      <c r="H16" s="55"/>
      <c r="I16" s="34"/>
      <c r="J16" s="49"/>
      <c r="K16" s="41">
        <v>17.05</v>
      </c>
      <c r="L16" s="52"/>
      <c r="M16" s="34"/>
      <c r="N16" s="49"/>
      <c r="O16" s="49"/>
      <c r="P16" s="40"/>
      <c r="Q16" s="34"/>
      <c r="R16" s="49"/>
      <c r="S16" s="41"/>
      <c r="T16" s="26"/>
    </row>
    <row r="17" spans="3:20" s="23" customFormat="1" ht="15.75" customHeight="1">
      <c r="C17" s="28">
        <v>44975</v>
      </c>
      <c r="D17" s="40"/>
      <c r="E17" s="33"/>
      <c r="F17" s="48"/>
      <c r="G17" s="48"/>
      <c r="H17" s="55"/>
      <c r="I17" s="34"/>
      <c r="J17" s="49"/>
      <c r="K17" s="41"/>
      <c r="L17" s="52"/>
      <c r="M17" s="34"/>
      <c r="N17" s="49">
        <v>7500</v>
      </c>
      <c r="O17" s="49"/>
      <c r="P17" s="40"/>
      <c r="Q17" s="34"/>
      <c r="R17" s="49"/>
      <c r="S17" s="41"/>
      <c r="T17" s="22"/>
    </row>
    <row r="18" spans="3:20" s="23" customFormat="1" ht="15.75" customHeight="1">
      <c r="C18" s="28">
        <v>44975</v>
      </c>
      <c r="D18" s="40"/>
      <c r="E18" s="33"/>
      <c r="F18" s="48"/>
      <c r="G18" s="48"/>
      <c r="H18" s="55"/>
      <c r="I18" s="34"/>
      <c r="J18" s="49"/>
      <c r="K18" s="41"/>
      <c r="L18" s="52"/>
      <c r="M18" s="34"/>
      <c r="N18" s="49">
        <v>19763</v>
      </c>
      <c r="O18" s="49"/>
      <c r="P18" s="40"/>
      <c r="Q18" s="34"/>
      <c r="R18" s="49"/>
      <c r="S18" s="41"/>
      <c r="T18" s="22"/>
    </row>
    <row r="19" spans="3:20" s="23" customFormat="1" ht="15.75" customHeight="1">
      <c r="C19" s="28">
        <v>44976</v>
      </c>
      <c r="D19" s="40"/>
      <c r="E19" s="33"/>
      <c r="F19" s="48"/>
      <c r="G19" s="48"/>
      <c r="H19" s="55"/>
      <c r="I19" s="34"/>
      <c r="J19" s="49">
        <v>2018</v>
      </c>
      <c r="K19" s="41"/>
      <c r="L19" s="52"/>
      <c r="M19" s="34"/>
      <c r="N19" s="49"/>
      <c r="O19" s="49"/>
      <c r="P19" s="40"/>
      <c r="Q19" s="34"/>
      <c r="R19" s="49"/>
      <c r="S19" s="41"/>
      <c r="T19" s="22"/>
    </row>
    <row r="20" spans="3:20" s="23" customFormat="1" ht="15.75" customHeight="1">
      <c r="C20" s="28">
        <v>44976</v>
      </c>
      <c r="D20" s="40"/>
      <c r="E20" s="33"/>
      <c r="F20" s="48"/>
      <c r="G20" s="48"/>
      <c r="H20" s="55"/>
      <c r="I20" s="34"/>
      <c r="J20" s="49">
        <v>389</v>
      </c>
      <c r="K20" s="41"/>
      <c r="L20" s="52"/>
      <c r="M20" s="34"/>
      <c r="N20" s="49"/>
      <c r="O20" s="49"/>
      <c r="P20" s="40"/>
      <c r="Q20" s="34"/>
      <c r="R20" s="49"/>
      <c r="S20" s="41"/>
      <c r="T20" s="22"/>
    </row>
    <row r="21" spans="3:20" s="23" customFormat="1" ht="15.75" customHeight="1">
      <c r="C21" s="28">
        <v>44976</v>
      </c>
      <c r="D21" s="40"/>
      <c r="E21" s="33"/>
      <c r="F21" s="48"/>
      <c r="G21" s="48"/>
      <c r="H21" s="55"/>
      <c r="I21" s="34"/>
      <c r="J21" s="49"/>
      <c r="K21" s="41"/>
      <c r="L21" s="52"/>
      <c r="M21" s="34"/>
      <c r="N21" s="49"/>
      <c r="O21" s="49"/>
      <c r="P21" s="40"/>
      <c r="Q21" s="34"/>
      <c r="R21" s="49">
        <v>5500</v>
      </c>
      <c r="S21" s="41"/>
      <c r="T21" s="22" t="s">
        <v>54</v>
      </c>
    </row>
    <row r="22" spans="3:20" s="23" customFormat="1" ht="15.75" customHeight="1">
      <c r="C22" s="28">
        <v>45340</v>
      </c>
      <c r="D22" s="40"/>
      <c r="E22" s="33"/>
      <c r="F22" s="48"/>
      <c r="G22" s="48"/>
      <c r="H22" s="55"/>
      <c r="I22" s="34"/>
      <c r="J22" s="49">
        <v>27263</v>
      </c>
      <c r="K22" s="41"/>
      <c r="L22" s="52"/>
      <c r="M22" s="34"/>
      <c r="N22" s="49"/>
      <c r="O22" s="49"/>
      <c r="P22" s="40"/>
      <c r="Q22" s="34"/>
      <c r="R22" s="49"/>
      <c r="S22" s="41"/>
      <c r="T22" s="22"/>
    </row>
    <row r="23" spans="3:20" s="23" customFormat="1" ht="15.75" customHeight="1">
      <c r="C23" s="28">
        <v>44974</v>
      </c>
      <c r="D23" s="40"/>
      <c r="E23" s="33"/>
      <c r="F23" s="48"/>
      <c r="G23" s="48"/>
      <c r="H23" s="55"/>
      <c r="I23" s="34"/>
      <c r="J23" s="49">
        <v>2170.36</v>
      </c>
      <c r="K23" s="41"/>
      <c r="L23" s="52"/>
      <c r="M23" s="34"/>
      <c r="N23" s="49"/>
      <c r="O23" s="49"/>
      <c r="P23" s="40"/>
      <c r="Q23" s="34"/>
      <c r="R23" s="49"/>
      <c r="S23" s="41"/>
      <c r="T23" s="22"/>
    </row>
    <row r="24" spans="3:20" s="23" customFormat="1" ht="15.75" customHeight="1">
      <c r="C24" s="28">
        <v>44977</v>
      </c>
      <c r="D24" s="40"/>
      <c r="E24" s="33"/>
      <c r="F24" s="48"/>
      <c r="G24" s="48"/>
      <c r="H24" s="55"/>
      <c r="I24" s="34"/>
      <c r="J24" s="49">
        <v>7321.9</v>
      </c>
      <c r="K24" s="41"/>
      <c r="L24" s="52"/>
      <c r="M24" s="34"/>
      <c r="N24" s="49"/>
      <c r="O24" s="49"/>
      <c r="P24" s="40"/>
      <c r="Q24" s="34"/>
      <c r="R24" s="49"/>
      <c r="S24" s="41"/>
      <c r="T24" s="22"/>
    </row>
    <row r="25" spans="3:20" s="23" customFormat="1" ht="15.75" customHeight="1">
      <c r="C25" s="28">
        <v>44978</v>
      </c>
      <c r="D25" s="40"/>
      <c r="E25" s="33"/>
      <c r="F25" s="48"/>
      <c r="G25" s="48"/>
      <c r="H25" s="55"/>
      <c r="I25" s="34"/>
      <c r="J25" s="49">
        <v>4189</v>
      </c>
      <c r="K25" s="41"/>
      <c r="L25" s="52"/>
      <c r="M25" s="34"/>
      <c r="N25" s="49"/>
      <c r="O25" s="49"/>
      <c r="P25" s="40"/>
      <c r="Q25" s="34"/>
      <c r="R25" s="49"/>
      <c r="S25" s="41"/>
      <c r="T25" s="22"/>
    </row>
    <row r="26" spans="3:20" s="23" customFormat="1" ht="15.75" customHeight="1">
      <c r="C26" s="28">
        <v>44979</v>
      </c>
      <c r="D26" s="40"/>
      <c r="E26" s="33"/>
      <c r="F26" s="48"/>
      <c r="G26" s="48"/>
      <c r="H26" s="55"/>
      <c r="I26" s="34"/>
      <c r="J26" s="49">
        <v>519</v>
      </c>
      <c r="K26" s="41"/>
      <c r="L26" s="52"/>
      <c r="M26" s="34"/>
      <c r="N26" s="49"/>
      <c r="O26" s="49"/>
      <c r="P26" s="40"/>
      <c r="Q26" s="34"/>
      <c r="R26" s="49"/>
      <c r="S26" s="41"/>
      <c r="T26" s="22"/>
    </row>
    <row r="27" spans="3:20" s="23" customFormat="1" ht="15.75" customHeight="1">
      <c r="C27" s="28">
        <v>44979</v>
      </c>
      <c r="D27" s="40"/>
      <c r="E27" s="33"/>
      <c r="F27" s="48"/>
      <c r="G27" s="48"/>
      <c r="H27" s="55"/>
      <c r="I27" s="34"/>
      <c r="J27" s="49">
        <v>708</v>
      </c>
      <c r="K27" s="41"/>
      <c r="L27" s="52"/>
      <c r="M27" s="34"/>
      <c r="N27" s="49"/>
      <c r="O27" s="49"/>
      <c r="P27" s="40"/>
      <c r="Q27" s="34"/>
      <c r="R27" s="49"/>
      <c r="S27" s="41"/>
      <c r="T27" s="22"/>
    </row>
    <row r="28" spans="3:20" s="23" customFormat="1" ht="15.75" customHeight="1">
      <c r="C28" s="28">
        <v>44976</v>
      </c>
      <c r="D28" s="40"/>
      <c r="E28" s="33"/>
      <c r="F28" s="48"/>
      <c r="G28" s="48"/>
      <c r="H28" s="55"/>
      <c r="I28" s="34"/>
      <c r="J28" s="49"/>
      <c r="K28" s="41"/>
      <c r="L28" s="52"/>
      <c r="M28" s="34"/>
      <c r="N28" s="49">
        <v>5500</v>
      </c>
      <c r="O28" s="49"/>
      <c r="P28" s="40"/>
      <c r="Q28" s="34"/>
      <c r="R28" s="49"/>
      <c r="S28" s="41"/>
      <c r="T28" s="22"/>
    </row>
    <row r="29" spans="3:20" s="23" customFormat="1" ht="37.5" customHeight="1">
      <c r="C29" s="28">
        <v>44976</v>
      </c>
      <c r="D29" s="40"/>
      <c r="E29" s="33"/>
      <c r="F29" s="48"/>
      <c r="G29" s="48"/>
      <c r="H29" s="55"/>
      <c r="I29" s="34"/>
      <c r="J29" s="49"/>
      <c r="K29" s="41"/>
      <c r="L29" s="52"/>
      <c r="M29" s="34"/>
      <c r="N29" s="49">
        <v>42745</v>
      </c>
      <c r="O29" s="49"/>
      <c r="P29" s="40"/>
      <c r="Q29" s="34"/>
      <c r="R29" s="49"/>
      <c r="S29" s="41"/>
      <c r="T29" s="81" t="s">
        <v>52</v>
      </c>
    </row>
    <row r="30" spans="3:20" s="23" customFormat="1" ht="15.75" customHeight="1">
      <c r="C30" s="28">
        <v>44976</v>
      </c>
      <c r="D30" s="40"/>
      <c r="E30" s="33"/>
      <c r="F30" s="48"/>
      <c r="G30" s="48"/>
      <c r="H30" s="55"/>
      <c r="I30" s="34"/>
      <c r="J30" s="49">
        <v>8319</v>
      </c>
      <c r="K30" s="41"/>
      <c r="L30" s="52"/>
      <c r="M30" s="34"/>
      <c r="N30" s="49"/>
      <c r="O30" s="49"/>
      <c r="P30" s="40"/>
      <c r="Q30" s="34"/>
      <c r="R30" s="49"/>
      <c r="S30" s="41"/>
      <c r="T30" s="22"/>
    </row>
    <row r="31" spans="3:20" s="23" customFormat="1" ht="15.75" customHeight="1">
      <c r="C31" s="28">
        <v>44979</v>
      </c>
      <c r="D31" s="40"/>
      <c r="E31" s="33"/>
      <c r="F31" s="48"/>
      <c r="G31" s="48"/>
      <c r="H31" s="55"/>
      <c r="I31" s="34"/>
      <c r="J31" s="49">
        <v>6254</v>
      </c>
      <c r="K31" s="41"/>
      <c r="L31" s="52"/>
      <c r="M31" s="34"/>
      <c r="N31" s="49"/>
      <c r="O31" s="49"/>
      <c r="P31" s="40"/>
      <c r="Q31" s="34"/>
      <c r="R31" s="49"/>
      <c r="S31" s="41"/>
      <c r="T31" s="22"/>
    </row>
    <row r="32" spans="3:20" s="23" customFormat="1" ht="15.75" customHeight="1">
      <c r="C32" s="28">
        <v>44979</v>
      </c>
      <c r="D32" s="40"/>
      <c r="E32" s="33"/>
      <c r="F32" s="48"/>
      <c r="G32" s="48"/>
      <c r="H32" s="55"/>
      <c r="I32" s="34"/>
      <c r="J32" s="49">
        <v>3368.9</v>
      </c>
      <c r="K32" s="41"/>
      <c r="L32" s="52"/>
      <c r="M32" s="34"/>
      <c r="N32" s="49"/>
      <c r="O32" s="49"/>
      <c r="P32" s="40"/>
      <c r="Q32" s="34"/>
      <c r="R32" s="49"/>
      <c r="S32" s="41"/>
      <c r="T32" s="22"/>
    </row>
    <row r="33" spans="3:20" s="23" customFormat="1" ht="15.75" customHeight="1">
      <c r="C33" s="28">
        <v>44980</v>
      </c>
      <c r="D33" s="40"/>
      <c r="E33" s="33"/>
      <c r="F33" s="48"/>
      <c r="G33" s="48"/>
      <c r="H33" s="55"/>
      <c r="I33" s="34"/>
      <c r="J33" s="49">
        <v>500.44</v>
      </c>
      <c r="K33" s="41"/>
      <c r="L33" s="52"/>
      <c r="M33" s="34"/>
      <c r="N33" s="49"/>
      <c r="O33" s="49"/>
      <c r="P33" s="40"/>
      <c r="Q33" s="34"/>
      <c r="R33" s="49"/>
      <c r="S33" s="41"/>
      <c r="T33" s="22"/>
    </row>
    <row r="34" spans="3:20" s="23" customFormat="1" ht="15.75" customHeight="1">
      <c r="C34" s="28">
        <v>44980</v>
      </c>
      <c r="D34" s="40"/>
      <c r="E34" s="33"/>
      <c r="F34" s="48"/>
      <c r="G34" s="49"/>
      <c r="H34" s="55"/>
      <c r="I34" s="34"/>
      <c r="J34" s="49">
        <v>100</v>
      </c>
      <c r="K34" s="41"/>
      <c r="L34" s="52"/>
      <c r="M34" s="34"/>
      <c r="N34" s="49"/>
      <c r="O34" s="49"/>
      <c r="P34" s="40"/>
      <c r="Q34" s="34"/>
      <c r="R34" s="49"/>
      <c r="S34" s="41"/>
      <c r="T34" s="22"/>
    </row>
    <row r="35" spans="3:20" s="23" customFormat="1" ht="15.75" customHeight="1">
      <c r="C35" s="28">
        <v>44980</v>
      </c>
      <c r="D35" s="82"/>
      <c r="E35" s="83"/>
      <c r="F35" s="84"/>
      <c r="G35" s="85"/>
      <c r="H35" s="86"/>
      <c r="I35" s="87"/>
      <c r="J35" s="85">
        <v>4096</v>
      </c>
      <c r="K35" s="88"/>
      <c r="L35" s="89"/>
      <c r="M35" s="87"/>
      <c r="N35" s="85"/>
      <c r="O35" s="85"/>
      <c r="P35" s="82"/>
      <c r="Q35" s="87"/>
      <c r="R35" s="85"/>
      <c r="S35" s="88"/>
      <c r="T35" s="22"/>
    </row>
    <row r="36" spans="3:20" s="23" customFormat="1" ht="15.75" customHeight="1">
      <c r="C36" s="28">
        <v>44980</v>
      </c>
      <c r="D36" s="82"/>
      <c r="E36" s="83"/>
      <c r="F36" s="84"/>
      <c r="G36" s="85"/>
      <c r="H36" s="86"/>
      <c r="I36" s="87"/>
      <c r="J36" s="85">
        <v>380</v>
      </c>
      <c r="K36" s="88"/>
      <c r="L36" s="89"/>
      <c r="M36" s="87"/>
      <c r="N36" s="85"/>
      <c r="O36" s="85"/>
      <c r="P36" s="82"/>
      <c r="Q36" s="87"/>
      <c r="R36" s="85"/>
      <c r="S36" s="88"/>
      <c r="T36" s="22"/>
    </row>
    <row r="37" spans="3:20" s="23" customFormat="1" ht="15.75" customHeight="1">
      <c r="C37" s="28">
        <v>44980</v>
      </c>
      <c r="D37" s="82"/>
      <c r="E37" s="83"/>
      <c r="F37" s="84"/>
      <c r="G37" s="85"/>
      <c r="H37" s="86"/>
      <c r="I37" s="87"/>
      <c r="J37" s="85">
        <v>2000</v>
      </c>
      <c r="K37" s="88"/>
      <c r="L37" s="89"/>
      <c r="M37" s="87"/>
      <c r="N37" s="85"/>
      <c r="O37" s="85"/>
      <c r="P37" s="82"/>
      <c r="Q37" s="87"/>
      <c r="R37" s="85"/>
      <c r="S37" s="88"/>
      <c r="T37" s="22"/>
    </row>
    <row r="38" spans="3:20" s="23" customFormat="1" ht="15.75" customHeight="1">
      <c r="C38" s="28">
        <v>44980</v>
      </c>
      <c r="D38" s="82"/>
      <c r="E38" s="83"/>
      <c r="F38" s="84"/>
      <c r="G38" s="85"/>
      <c r="H38" s="86"/>
      <c r="I38" s="87"/>
      <c r="J38" s="85"/>
      <c r="K38" s="88"/>
      <c r="L38" s="89"/>
      <c r="M38" s="87"/>
      <c r="N38" s="85">
        <v>700</v>
      </c>
      <c r="O38" s="85"/>
      <c r="P38" s="82"/>
      <c r="Q38" s="87"/>
      <c r="R38" s="85"/>
      <c r="S38" s="88"/>
      <c r="T38" s="22"/>
    </row>
    <row r="39" spans="3:20" s="23" customFormat="1" ht="15.75" customHeight="1">
      <c r="C39" s="28">
        <v>44981</v>
      </c>
      <c r="D39" s="82"/>
      <c r="E39" s="83"/>
      <c r="F39" s="84"/>
      <c r="G39" s="85"/>
      <c r="H39" s="86"/>
      <c r="I39" s="87"/>
      <c r="J39" s="85">
        <v>1299</v>
      </c>
      <c r="K39" s="88"/>
      <c r="L39" s="89"/>
      <c r="M39" s="87"/>
      <c r="N39" s="85"/>
      <c r="O39" s="85"/>
      <c r="P39" s="82"/>
      <c r="Q39" s="87"/>
      <c r="R39" s="85"/>
      <c r="S39" s="88"/>
      <c r="T39" s="22"/>
    </row>
    <row r="40" spans="3:20" s="23" customFormat="1" ht="15.75" customHeight="1">
      <c r="C40" s="28">
        <v>44980</v>
      </c>
      <c r="D40" s="82"/>
      <c r="E40" s="83"/>
      <c r="F40" s="84"/>
      <c r="G40" s="85"/>
      <c r="H40" s="86"/>
      <c r="I40" s="87"/>
      <c r="J40" s="85">
        <v>899</v>
      </c>
      <c r="K40" s="88"/>
      <c r="L40" s="89"/>
      <c r="M40" s="87"/>
      <c r="N40" s="85"/>
      <c r="O40" s="85"/>
      <c r="P40" s="82"/>
      <c r="Q40" s="87"/>
      <c r="R40" s="85"/>
      <c r="S40" s="88"/>
      <c r="T40" s="22"/>
    </row>
    <row r="41" spans="3:20" s="23" customFormat="1" ht="15.75" customHeight="1">
      <c r="C41" s="28">
        <v>44981</v>
      </c>
      <c r="D41" s="82"/>
      <c r="E41" s="83"/>
      <c r="F41" s="84"/>
      <c r="G41" s="85"/>
      <c r="H41" s="86"/>
      <c r="I41" s="87"/>
      <c r="J41" s="85"/>
      <c r="K41" s="88">
        <v>21.55</v>
      </c>
      <c r="L41" s="89"/>
      <c r="M41" s="87"/>
      <c r="N41" s="85"/>
      <c r="O41" s="85"/>
      <c r="P41" s="82"/>
      <c r="Q41" s="87"/>
      <c r="R41" s="85"/>
      <c r="S41" s="88"/>
      <c r="T41" s="22"/>
    </row>
    <row r="42" spans="3:20" s="23" customFormat="1" ht="15.75" customHeight="1">
      <c r="C42" s="28">
        <v>44981</v>
      </c>
      <c r="D42" s="82"/>
      <c r="E42" s="83"/>
      <c r="F42" s="84"/>
      <c r="G42" s="85"/>
      <c r="H42" s="86"/>
      <c r="I42" s="87"/>
      <c r="J42" s="85"/>
      <c r="K42" s="88"/>
      <c r="L42" s="89"/>
      <c r="M42" s="87"/>
      <c r="N42" s="85"/>
      <c r="O42" s="85"/>
      <c r="P42" s="82">
        <v>500</v>
      </c>
      <c r="Q42" s="87"/>
      <c r="R42" s="85"/>
      <c r="S42" s="88"/>
      <c r="T42" s="22" t="s">
        <v>53</v>
      </c>
    </row>
    <row r="43" spans="3:20" s="23" customFormat="1" ht="15.75" customHeight="1">
      <c r="C43" s="28">
        <v>44972</v>
      </c>
      <c r="D43" s="82"/>
      <c r="E43" s="83"/>
      <c r="F43" s="84"/>
      <c r="G43" s="85"/>
      <c r="H43" s="86"/>
      <c r="I43" s="87"/>
      <c r="J43" s="85"/>
      <c r="K43" s="88"/>
      <c r="L43" s="89"/>
      <c r="M43" s="87"/>
      <c r="N43" s="85"/>
      <c r="O43" s="85"/>
      <c r="P43" s="82"/>
      <c r="Q43" s="87"/>
      <c r="R43" s="85"/>
      <c r="S43" s="88"/>
      <c r="T43" s="22"/>
    </row>
    <row r="44" spans="3:20" s="23" customFormat="1" ht="15.75" customHeight="1">
      <c r="C44" s="28">
        <v>44972</v>
      </c>
      <c r="D44" s="82"/>
      <c r="E44" s="83"/>
      <c r="F44" s="84"/>
      <c r="G44" s="85"/>
      <c r="H44" s="86"/>
      <c r="I44" s="87"/>
      <c r="J44" s="85"/>
      <c r="K44" s="88"/>
      <c r="L44" s="89"/>
      <c r="M44" s="87"/>
      <c r="N44" s="85"/>
      <c r="O44" s="85"/>
      <c r="P44" s="82"/>
      <c r="Q44" s="87">
        <v>21.95</v>
      </c>
      <c r="R44" s="85"/>
      <c r="S44" s="88"/>
      <c r="T44" s="22" t="s">
        <v>55</v>
      </c>
    </row>
    <row r="45" spans="3:20" s="23" customFormat="1" ht="15.75" customHeight="1">
      <c r="C45" s="28">
        <v>44980</v>
      </c>
      <c r="D45" s="82"/>
      <c r="E45" s="83"/>
      <c r="F45" s="84"/>
      <c r="G45" s="85"/>
      <c r="H45" s="86"/>
      <c r="I45" s="87"/>
      <c r="J45" s="85"/>
      <c r="K45" s="88"/>
      <c r="L45" s="89"/>
      <c r="M45" s="87"/>
      <c r="N45" s="85"/>
      <c r="O45" s="85"/>
      <c r="P45" s="82"/>
      <c r="Q45" s="87">
        <v>186.28</v>
      </c>
      <c r="R45" s="85"/>
      <c r="S45" s="88"/>
      <c r="T45" s="22" t="s">
        <v>54</v>
      </c>
    </row>
    <row r="46" spans="3:20" s="23" customFormat="1" ht="15.75" customHeight="1">
      <c r="C46" s="28">
        <v>44978</v>
      </c>
      <c r="D46" s="82"/>
      <c r="E46" s="83"/>
      <c r="F46" s="84"/>
      <c r="G46" s="85"/>
      <c r="H46" s="86"/>
      <c r="I46" s="87"/>
      <c r="J46" s="85"/>
      <c r="K46" s="88"/>
      <c r="L46" s="89"/>
      <c r="M46" s="87"/>
      <c r="N46" s="85"/>
      <c r="O46" s="85"/>
      <c r="P46" s="82"/>
      <c r="Q46" s="87">
        <v>65</v>
      </c>
      <c r="R46" s="85"/>
      <c r="S46" s="88"/>
      <c r="T46" s="22" t="s">
        <v>56</v>
      </c>
    </row>
    <row r="47" spans="3:20" s="23" customFormat="1" ht="15.75" customHeight="1">
      <c r="C47" s="28">
        <v>44981</v>
      </c>
      <c r="D47" s="82"/>
      <c r="E47" s="83"/>
      <c r="F47" s="84"/>
      <c r="G47" s="85"/>
      <c r="H47" s="86"/>
      <c r="I47" s="87"/>
      <c r="J47" s="85"/>
      <c r="K47" s="88"/>
      <c r="L47" s="89">
        <v>200</v>
      </c>
      <c r="M47" s="87"/>
      <c r="N47" s="85"/>
      <c r="O47" s="85"/>
      <c r="P47" s="82"/>
      <c r="Q47" s="87"/>
      <c r="R47" s="85"/>
      <c r="S47" s="88"/>
      <c r="T47" s="22"/>
    </row>
    <row r="48" spans="3:20" s="23" customFormat="1" ht="15.75" customHeight="1" thickBot="1">
      <c r="C48" s="28">
        <v>44980</v>
      </c>
      <c r="D48" s="43"/>
      <c r="E48" s="44"/>
      <c r="F48" s="50">
        <v>42744</v>
      </c>
      <c r="G48" s="50"/>
      <c r="H48" s="56"/>
      <c r="I48" s="45"/>
      <c r="J48" s="57"/>
      <c r="K48" s="46"/>
      <c r="L48" s="53"/>
      <c r="M48" s="45"/>
      <c r="N48" s="57"/>
      <c r="O48" s="57"/>
      <c r="P48" s="43"/>
      <c r="Q48" s="45"/>
      <c r="R48" s="57"/>
      <c r="S48" s="46"/>
      <c r="T48" s="22"/>
    </row>
    <row r="49" spans="3:21" s="8" customFormat="1" ht="16.5" thickBot="1">
      <c r="C49" s="35" t="s">
        <v>20</v>
      </c>
      <c r="D49" s="30">
        <f>SUM(D15:D48)</f>
        <v>0</v>
      </c>
      <c r="E49" s="30">
        <f>SUM(E15:E48)</f>
        <v>0</v>
      </c>
      <c r="F49" s="97">
        <f>SUM(F13:F48)</f>
        <v>42744</v>
      </c>
      <c r="G49" s="31">
        <f>SUM(G15:G48)</f>
        <v>0</v>
      </c>
      <c r="H49" s="31">
        <f>SUM(H13:H48)</f>
        <v>227</v>
      </c>
      <c r="I49" s="31">
        <f>SUM(I15:I48)</f>
        <v>7.68</v>
      </c>
      <c r="J49" s="31">
        <f>SUM(J15:J48)</f>
        <v>71794.600000000006</v>
      </c>
      <c r="K49" s="31">
        <f>SUM(K15:K48)</f>
        <v>38.6</v>
      </c>
      <c r="L49" s="31">
        <f>SUM(L13:L48)</f>
        <v>200</v>
      </c>
      <c r="M49" s="31">
        <f>SUM(M15:M48)</f>
        <v>0</v>
      </c>
      <c r="N49" s="31">
        <f>SUM(N15:N48)</f>
        <v>76208</v>
      </c>
      <c r="O49" s="31">
        <f>SUM(O15:O48)</f>
        <v>0</v>
      </c>
      <c r="P49" s="31">
        <f>SUM(P13:P48)</f>
        <v>2364</v>
      </c>
      <c r="Q49" s="31">
        <f>SUM(Q15:Q48)</f>
        <v>273.23</v>
      </c>
      <c r="R49" s="31">
        <f>SUM(R15:R48)</f>
        <v>5500</v>
      </c>
      <c r="S49" s="32">
        <f>SUM(S15:S48)</f>
        <v>0</v>
      </c>
      <c r="T49" s="36"/>
    </row>
    <row r="50" spans="3:21" s="64" customFormat="1" ht="16.5" thickBot="1">
      <c r="C50" s="58" t="s">
        <v>21</v>
      </c>
      <c r="D50" s="59">
        <v>0</v>
      </c>
      <c r="E50" s="60">
        <v>18.41</v>
      </c>
      <c r="F50" s="59">
        <v>0.22</v>
      </c>
      <c r="G50" s="74">
        <v>19.12</v>
      </c>
      <c r="H50" s="61">
        <v>0</v>
      </c>
      <c r="I50" s="60">
        <v>18.41</v>
      </c>
      <c r="J50" s="59">
        <v>0.22</v>
      </c>
      <c r="K50" s="74">
        <v>19.12</v>
      </c>
      <c r="L50" s="62">
        <v>0</v>
      </c>
      <c r="M50" s="60">
        <v>18.41</v>
      </c>
      <c r="N50" s="59">
        <v>0.22</v>
      </c>
      <c r="O50" s="74">
        <v>19.12</v>
      </c>
      <c r="P50" s="61">
        <v>0</v>
      </c>
      <c r="Q50" s="63">
        <v>18.41</v>
      </c>
      <c r="R50" s="80">
        <v>0.22</v>
      </c>
      <c r="S50" s="74">
        <v>19.12</v>
      </c>
      <c r="T50" s="58" t="s">
        <v>21</v>
      </c>
    </row>
    <row r="51" spans="3:21" s="8" customFormat="1" ht="16.5" thickBot="1">
      <c r="C51" s="15" t="s">
        <v>22</v>
      </c>
      <c r="D51" s="16">
        <f>D49</f>
        <v>0</v>
      </c>
      <c r="E51" s="19">
        <f>E49*E50</f>
        <v>0</v>
      </c>
      <c r="F51" s="79">
        <f>F49*F50</f>
        <v>9403.68</v>
      </c>
      <c r="G51" s="20">
        <f>G49*G50</f>
        <v>0</v>
      </c>
      <c r="H51" s="17">
        <f>H49</f>
        <v>227</v>
      </c>
      <c r="I51" s="19">
        <f>I49*I50</f>
        <v>141.3888</v>
      </c>
      <c r="J51" s="79">
        <f>J49*J50</f>
        <v>15794.812000000002</v>
      </c>
      <c r="K51" s="20">
        <f>K49*K50</f>
        <v>738.03200000000004</v>
      </c>
      <c r="L51" s="17">
        <f>L49</f>
        <v>200</v>
      </c>
      <c r="M51" s="19">
        <f>M49*M50</f>
        <v>0</v>
      </c>
      <c r="N51" s="79">
        <f>N49*N50</f>
        <v>16765.759999999998</v>
      </c>
      <c r="O51" s="20">
        <f>O49*O50</f>
        <v>0</v>
      </c>
      <c r="P51" s="17">
        <f>P49</f>
        <v>2364</v>
      </c>
      <c r="Q51" s="19">
        <f>Q49*Q50</f>
        <v>5030.1643000000004</v>
      </c>
      <c r="R51" s="79">
        <f>R49*R50</f>
        <v>1210</v>
      </c>
      <c r="S51" s="20">
        <f>S49*S50</f>
        <v>0</v>
      </c>
      <c r="T51" s="18">
        <f>SUM(D51:S51)</f>
        <v>51874.837100000004</v>
      </c>
      <c r="U51" s="8" t="s">
        <v>27</v>
      </c>
    </row>
    <row r="52" spans="3:21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6"/>
    </row>
    <row r="53" spans="3:21" ht="18">
      <c r="C53" s="110" t="s">
        <v>45</v>
      </c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</row>
    <row r="54" spans="3:21" s="67" customFormat="1" ht="17.25" customHeight="1">
      <c r="D54" s="75" t="s">
        <v>33</v>
      </c>
      <c r="E54" s="66" t="s">
        <v>39</v>
      </c>
      <c r="F54" s="66"/>
      <c r="G54" s="66"/>
      <c r="H54" s="66"/>
      <c r="I54" s="66"/>
      <c r="J54" s="66"/>
      <c r="K54" s="66"/>
      <c r="L54" s="66"/>
      <c r="M54" s="66"/>
      <c r="N54" s="66"/>
      <c r="O54" s="66"/>
    </row>
    <row r="55" spans="3:21" s="67" customFormat="1" ht="17.25" customHeight="1">
      <c r="D55" s="75" t="s">
        <v>34</v>
      </c>
      <c r="E55" s="66" t="s">
        <v>40</v>
      </c>
      <c r="F55" s="66"/>
      <c r="G55" s="66"/>
      <c r="H55" s="66"/>
      <c r="I55" s="66"/>
      <c r="J55" s="66"/>
      <c r="K55" s="66"/>
      <c r="L55" s="66"/>
      <c r="M55" s="66"/>
      <c r="N55" s="66"/>
      <c r="O55" s="66"/>
    </row>
    <row r="56" spans="3:21" s="67" customFormat="1" ht="17.25" customHeight="1">
      <c r="D56" s="75" t="s">
        <v>35</v>
      </c>
      <c r="E56" s="66" t="s">
        <v>41</v>
      </c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8"/>
      <c r="Q56" s="69"/>
      <c r="R56" s="69"/>
      <c r="S56" s="69"/>
      <c r="T56" s="69"/>
      <c r="U56" s="69"/>
    </row>
    <row r="57" spans="3:21" s="67" customFormat="1" ht="17.25" customHeight="1">
      <c r="D57" s="75" t="s">
        <v>36</v>
      </c>
      <c r="E57" s="66" t="s">
        <v>42</v>
      </c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117"/>
      <c r="T57" s="117"/>
      <c r="U57" s="66"/>
    </row>
    <row r="58" spans="3:21" s="67" customFormat="1" ht="17.25" customHeight="1">
      <c r="D58" s="75" t="s">
        <v>37</v>
      </c>
      <c r="E58" s="66" t="s">
        <v>43</v>
      </c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70"/>
      <c r="Q58" s="70"/>
      <c r="R58" s="70"/>
      <c r="S58" s="76"/>
      <c r="T58" s="76"/>
      <c r="U58" s="66"/>
    </row>
    <row r="59" spans="3:21" s="67" customFormat="1" ht="17.25" customHeight="1">
      <c r="D59" s="75" t="s">
        <v>38</v>
      </c>
      <c r="E59" s="67" t="s">
        <v>44</v>
      </c>
      <c r="G59" s="66"/>
      <c r="H59" s="66"/>
      <c r="I59" s="66"/>
      <c r="J59" s="66"/>
      <c r="K59" s="66"/>
      <c r="L59" s="66"/>
      <c r="M59" s="66"/>
      <c r="N59" s="66"/>
      <c r="O59" s="66"/>
      <c r="P59" s="71"/>
      <c r="Q59" s="70"/>
      <c r="R59" s="70"/>
      <c r="S59" s="70"/>
      <c r="T59" s="70"/>
      <c r="U59" s="66"/>
    </row>
    <row r="60" spans="3:21"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7"/>
      <c r="Q60" s="1"/>
      <c r="R60" s="1"/>
      <c r="S60" s="1"/>
      <c r="T60" s="1"/>
      <c r="U60" s="6"/>
    </row>
    <row r="61" spans="3:21" ht="16.5">
      <c r="C61" s="111" t="s">
        <v>25</v>
      </c>
      <c r="D61" s="111"/>
      <c r="E61" s="111"/>
      <c r="F61" s="77"/>
      <c r="G61" s="6"/>
      <c r="H61" s="6"/>
      <c r="I61" s="112" t="s">
        <v>26</v>
      </c>
      <c r="J61" s="112"/>
      <c r="K61" s="112"/>
      <c r="L61" s="112"/>
      <c r="M61" s="6"/>
      <c r="N61" s="6"/>
      <c r="O61" s="6"/>
      <c r="P61" s="24" t="s">
        <v>31</v>
      </c>
      <c r="Q61" s="24"/>
      <c r="R61" s="24"/>
      <c r="S61" s="114">
        <v>38570</v>
      </c>
      <c r="T61" s="114"/>
      <c r="U61" s="25" t="s">
        <v>27</v>
      </c>
    </row>
    <row r="62" spans="3:21" ht="16.5"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24" t="s">
        <v>23</v>
      </c>
      <c r="Q62" s="24"/>
      <c r="R62" s="24"/>
      <c r="S62" s="115">
        <f>T51</f>
        <v>51874.837100000004</v>
      </c>
      <c r="T62" s="115"/>
      <c r="U62" s="25"/>
    </row>
    <row r="63" spans="3:21" ht="16.5"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24" t="s">
        <v>24</v>
      </c>
      <c r="Q63" s="24"/>
      <c r="R63" s="24"/>
      <c r="S63" s="116">
        <f>S61-S62</f>
        <v>-13304.837100000004</v>
      </c>
      <c r="T63" s="116"/>
      <c r="U63" s="25" t="s">
        <v>27</v>
      </c>
    </row>
    <row r="64" spans="3:21"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1"/>
      <c r="Q64" s="1"/>
      <c r="R64" s="1"/>
      <c r="S64" s="1"/>
      <c r="T64" s="1"/>
      <c r="U64" s="6"/>
    </row>
    <row r="65" spans="3:21" ht="15.75">
      <c r="C65" s="118" t="s">
        <v>57</v>
      </c>
      <c r="D65" s="118"/>
      <c r="E65" s="118"/>
      <c r="F65" s="7"/>
      <c r="G65" s="6"/>
      <c r="H65" s="1"/>
      <c r="I65" s="118"/>
      <c r="J65" s="118"/>
      <c r="K65" s="118"/>
      <c r="L65" s="118"/>
      <c r="M65" s="1"/>
      <c r="N65" s="1"/>
      <c r="O65" s="1"/>
      <c r="P65" s="65"/>
      <c r="Q65" s="65"/>
      <c r="R65" s="65"/>
      <c r="S65" s="1"/>
      <c r="T65" s="1"/>
      <c r="U65" s="1"/>
    </row>
    <row r="66" spans="3:21" ht="15.75">
      <c r="C66" s="113" t="s">
        <v>28</v>
      </c>
      <c r="D66" s="113"/>
      <c r="E66" s="113"/>
      <c r="F66" s="65"/>
      <c r="G66" s="6"/>
      <c r="H66" s="1"/>
      <c r="I66" s="113" t="s">
        <v>29</v>
      </c>
      <c r="J66" s="113"/>
      <c r="K66" s="113"/>
      <c r="L66" s="113"/>
      <c r="M66" s="65"/>
      <c r="N66" s="65"/>
      <c r="O66" s="65"/>
      <c r="P66" s="21"/>
      <c r="Q66" s="10"/>
      <c r="R66" s="10"/>
      <c r="S66" s="1"/>
      <c r="T66" s="1"/>
      <c r="U66" s="1"/>
    </row>
    <row r="67" spans="3:21" ht="15">
      <c r="C67" s="1"/>
      <c r="D67" s="21"/>
      <c r="E67" s="21"/>
      <c r="F67" s="21"/>
      <c r="G67" s="6"/>
      <c r="H67" s="10"/>
      <c r="I67" s="10"/>
      <c r="J67" s="10"/>
      <c r="K67" s="10"/>
      <c r="L67" s="10"/>
      <c r="M67" s="10"/>
      <c r="N67" s="10"/>
      <c r="O67" s="10"/>
      <c r="P67" s="21"/>
      <c r="Q67" s="10"/>
      <c r="R67" s="10"/>
      <c r="S67" s="6"/>
      <c r="T67" s="6"/>
      <c r="U67" s="1"/>
    </row>
    <row r="68" spans="3:21" ht="15">
      <c r="C68" s="1"/>
      <c r="D68" s="21"/>
      <c r="E68" s="21"/>
      <c r="F68" s="21"/>
      <c r="G68" s="6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6"/>
      <c r="T68" s="6"/>
      <c r="U68" s="1"/>
    </row>
    <row r="69" spans="3:21" ht="15">
      <c r="C69" s="1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6"/>
      <c r="T69" s="6"/>
      <c r="U69" s="1"/>
    </row>
    <row r="70" spans="3:21" ht="15">
      <c r="C70" s="1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8"/>
      <c r="T70" s="8"/>
      <c r="U70" s="10"/>
    </row>
    <row r="71" spans="3:21" s="8" customFormat="1" ht="15">
      <c r="C71" s="10"/>
      <c r="D71" s="10"/>
      <c r="K71" s="21"/>
      <c r="L71" s="10"/>
      <c r="O71" s="10"/>
      <c r="P71" s="6"/>
      <c r="Q71" s="6"/>
      <c r="R71" s="6"/>
      <c r="S71" s="6"/>
      <c r="T71" s="6"/>
      <c r="U71" s="6"/>
    </row>
    <row r="72" spans="3:21"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</row>
  </sheetData>
  <mergeCells count="30">
    <mergeCell ref="C53:T53"/>
    <mergeCell ref="C61:E61"/>
    <mergeCell ref="I61:L61"/>
    <mergeCell ref="C66:E66"/>
    <mergeCell ref="I66:L66"/>
    <mergeCell ref="S61:T61"/>
    <mergeCell ref="S62:T62"/>
    <mergeCell ref="S63:T63"/>
    <mergeCell ref="S57:T57"/>
    <mergeCell ref="C65:E65"/>
    <mergeCell ref="I65:L65"/>
    <mergeCell ref="C9:C12"/>
    <mergeCell ref="D9:S9"/>
    <mergeCell ref="D10:G10"/>
    <mergeCell ref="H10:K10"/>
    <mergeCell ref="L10:O10"/>
    <mergeCell ref="P10:S10"/>
    <mergeCell ref="K11:K12"/>
    <mergeCell ref="G11:G12"/>
    <mergeCell ref="O11:O12"/>
    <mergeCell ref="S11:S12"/>
    <mergeCell ref="F11:F12"/>
    <mergeCell ref="J11:J12"/>
    <mergeCell ref="N11:N12"/>
    <mergeCell ref="R11:R12"/>
    <mergeCell ref="O4:S4"/>
    <mergeCell ref="O5:S5"/>
    <mergeCell ref="O6:S6"/>
    <mergeCell ref="O7:S7"/>
    <mergeCell ref="C3:T3"/>
  </mergeCells>
  <printOptions verticalCentered="1"/>
  <pageMargins left="0.17" right="0.15748031496062992" top="0.19685039370078741" bottom="0.15748031496062992" header="0.15748031496062992" footer="0.15748031496062992"/>
  <pageSetup scale="54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FITUR</vt:lpstr>
      <vt:lpstr>FITUR!Área_de_impresión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2023-03-08T18:28:42Z</dcterms:modified>
</cp:coreProperties>
</file>