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9"/>
  <workbookPr filterPrivacy="1" defaultThemeVersion="124226"/>
  <xr:revisionPtr revIDLastSave="0" documentId="8_{E91D93E4-2ABF-4A44-938F-ED6466AA15A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FITUR" sheetId="3" r:id="rId1"/>
  </sheets>
  <definedNames>
    <definedName name="_xlnm.Print_Area" localSheetId="0">FITUR!$B$2:$Q$42</definedName>
  </definedNames>
  <calcPr calcId="191029"/>
</workbook>
</file>

<file path=xl/calcChain.xml><?xml version="1.0" encoding="utf-8"?>
<calcChain xmlns="http://schemas.openxmlformats.org/spreadsheetml/2006/main">
  <c r="L24" i="3" l="1"/>
  <c r="I24" i="3"/>
  <c r="O24" i="3" l="1"/>
  <c r="O26" i="3" s="1"/>
  <c r="M24" i="3"/>
  <c r="J24" i="3"/>
  <c r="G24" i="3"/>
  <c r="F24" i="3"/>
  <c r="P24" i="3" l="1"/>
  <c r="L26" i="3"/>
  <c r="I26" i="3"/>
  <c r="H24" i="3"/>
  <c r="H26" i="3" s="1"/>
  <c r="D24" i="3"/>
  <c r="N24" i="3" l="1"/>
  <c r="N26" i="3" s="1"/>
  <c r="M26" i="3"/>
  <c r="K24" i="3"/>
  <c r="K26" i="3" s="1"/>
  <c r="J26" i="3"/>
  <c r="G26" i="3"/>
  <c r="F26" i="3"/>
  <c r="E24" i="3"/>
  <c r="E26" i="3" s="1"/>
  <c r="D26" i="3"/>
  <c r="P26" i="3" l="1"/>
  <c r="O37" i="3" s="1"/>
  <c r="O38" i="3" s="1"/>
</calcChain>
</file>

<file path=xl/sharedStrings.xml><?xml version="1.0" encoding="utf-8"?>
<sst xmlns="http://schemas.openxmlformats.org/spreadsheetml/2006/main" count="73" uniqueCount="58">
  <si>
    <t xml:space="preserve">EVENTO: </t>
  </si>
  <si>
    <t>DEPARTAMENTO DE CONTABILIDAD</t>
  </si>
  <si>
    <t xml:space="preserve">DELEGADO: </t>
  </si>
  <si>
    <t xml:space="preserve">LUGAR : </t>
  </si>
  <si>
    <t xml:space="preserve">                </t>
  </si>
  <si>
    <t>FECHA</t>
  </si>
  <si>
    <t xml:space="preserve">C    O    N    C    E    P    T    O    S </t>
  </si>
  <si>
    <t>HOSPEDAJE</t>
  </si>
  <si>
    <t>ALIMENTOS</t>
  </si>
  <si>
    <t>TRANSPORTACION</t>
  </si>
  <si>
    <t>OTROS GASTOS</t>
  </si>
  <si>
    <t>MON</t>
  </si>
  <si>
    <t>DÓLAR</t>
  </si>
  <si>
    <t>EURO</t>
  </si>
  <si>
    <t>MON.</t>
  </si>
  <si>
    <t>Concepto</t>
  </si>
  <si>
    <t>NAL</t>
  </si>
  <si>
    <t>U.S.A.</t>
  </si>
  <si>
    <t>NAL.</t>
  </si>
  <si>
    <t>Otros Gastos</t>
  </si>
  <si>
    <t>SUBTOTALES</t>
  </si>
  <si>
    <t>TC</t>
  </si>
  <si>
    <t>CONVERSION</t>
  </si>
  <si>
    <t>TOTAL DE GASTOS:</t>
  </si>
  <si>
    <t>DIFERENCIA:</t>
  </si>
  <si>
    <t>ENTREGO</t>
  </si>
  <si>
    <t>RECIBIO</t>
  </si>
  <si>
    <t>MXN</t>
  </si>
  <si>
    <t>DELEGADO</t>
  </si>
  <si>
    <t>ADMON Y FINANZAS</t>
  </si>
  <si>
    <t>CONSEJO DE PROMOCION TURISTICA DE QUINTANA ROO</t>
  </si>
  <si>
    <t>VIATICOS:</t>
  </si>
  <si>
    <t>COMPROBACION DE GASTOS EN EL EXTRANJERO</t>
  </si>
  <si>
    <t>1.-</t>
  </si>
  <si>
    <t>2.-</t>
  </si>
  <si>
    <t>3.-</t>
  </si>
  <si>
    <t>4.-</t>
  </si>
  <si>
    <t>5.-</t>
  </si>
  <si>
    <t>6.-</t>
  </si>
  <si>
    <r>
      <t>LA COMPROBACIÓN DEBERÁ REALIZARSE DENTRO DE LOS PRIMEROS</t>
    </r>
    <r>
      <rPr>
        <b/>
        <sz val="10"/>
        <color theme="1"/>
        <rFont val="Arial"/>
        <family val="2"/>
      </rPr>
      <t xml:space="preserve"> 5 DÍAS HÁBILES POSTERIORES A LA COMISIÓN</t>
    </r>
    <r>
      <rPr>
        <sz val="10"/>
        <color theme="1"/>
        <rFont val="Arial"/>
        <family val="2"/>
      </rPr>
      <t xml:space="preserve">. </t>
    </r>
  </si>
  <si>
    <r>
      <t xml:space="preserve">DEBERA VENIR </t>
    </r>
    <r>
      <rPr>
        <b/>
        <sz val="10"/>
        <color theme="1"/>
        <rFont val="Arial"/>
        <family val="2"/>
      </rPr>
      <t>ANEXO EL REPORTE DE RESULTADOS Y CARTA DE COMISIÓN.</t>
    </r>
  </si>
  <si>
    <r>
      <t>EN EL CASO DE LA REP. MEX. (</t>
    </r>
    <r>
      <rPr>
        <b/>
        <sz val="10"/>
        <color theme="1"/>
        <rFont val="Arial"/>
        <family val="2"/>
      </rPr>
      <t>UNICAMENTE SE ACEPTARAN FACTURAS O COMPROBANTES FISCALES</t>
    </r>
    <r>
      <rPr>
        <sz val="10"/>
        <color theme="1"/>
        <rFont val="Arial"/>
        <family val="2"/>
      </rPr>
      <t>).</t>
    </r>
  </si>
  <si>
    <r>
      <rPr>
        <b/>
        <sz val="10"/>
        <color theme="1"/>
        <rFont val="Arial"/>
        <family val="2"/>
      </rPr>
      <t>NO SE ACEPTARÁN</t>
    </r>
    <r>
      <rPr>
        <sz val="10"/>
        <color theme="1"/>
        <rFont val="Arial"/>
        <family val="2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</si>
  <si>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Arial"/>
        <family val="2"/>
      </rPr>
      <t>TRANSPORTE</t>
    </r>
    <r>
      <rPr>
        <sz val="10"/>
        <color theme="1"/>
        <rFont val="Arial"/>
        <family val="2"/>
      </rPr>
      <t xml:space="preserve"> TALES COMO TAXIS DE SITIO O DE ALGÚN OTRO TIPO DEBERA DE EXPIDIR </t>
    </r>
    <r>
      <rPr>
        <b/>
        <sz val="10"/>
        <color theme="1"/>
        <rFont val="Arial"/>
        <family val="2"/>
      </rPr>
      <t>COMPROBANTE AUTORIZADO</t>
    </r>
    <r>
      <rPr>
        <sz val="10"/>
        <color theme="1"/>
        <rFont val="Arial"/>
        <family val="2"/>
      </rPr>
      <t>.</t>
    </r>
  </si>
  <si>
    <r>
      <rPr>
        <b/>
        <sz val="10"/>
        <color theme="1"/>
        <rFont val="Calibri"/>
        <family val="2"/>
        <scheme val="minor"/>
      </rPr>
      <t>NO SE AUTORIZARÁ</t>
    </r>
    <r>
      <rPr>
        <sz val="10"/>
        <color theme="1"/>
        <rFont val="Calibri"/>
        <family val="2"/>
        <scheme val="minor"/>
      </rPr>
      <t xml:space="preserve"> NINGUN TIPO DE PROPINA.</t>
    </r>
  </si>
  <si>
    <t xml:space="preserve">N   O   T   A  :  </t>
  </si>
  <si>
    <t>EUR</t>
  </si>
  <si>
    <t>FECHAS:</t>
  </si>
  <si>
    <t>Rocío González</t>
  </si>
  <si>
    <t>ROCIO GONZALEZ JONGUITUD</t>
  </si>
  <si>
    <t>Mtra.Rosa Gabriela Ek</t>
  </si>
  <si>
    <t>11/'7/2023</t>
  </si>
  <si>
    <t>SITE INCENTIVE SUMMIT EUROPE</t>
  </si>
  <si>
    <t>11 -15 DE JULIO</t>
  </si>
  <si>
    <t>LJUBLJANA, SLOVENIA</t>
  </si>
  <si>
    <t>TRANSFER APTO - HOTEL</t>
  </si>
  <si>
    <t>TAXI</t>
  </si>
  <si>
    <t>TRANSFER APTO -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</si>
</sst>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00"/>
  </numFmts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name val="Albertus Extra Bold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0" xfId="0" applyFont="1" applyBorder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4" fontId="8" fillId="0" borderId="5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4" fontId="8" fillId="0" borderId="14" xfId="0" applyNumberFormat="1" applyFont="1" applyBorder="1" applyAlignment="1">
      <alignment vertical="center"/>
    </xf>
    <xf numFmtId="2" fontId="8" fillId="0" borderId="10" xfId="0" applyNumberFormat="1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0" applyFont="1"/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/>
    <xf numFmtId="0" fontId="10" fillId="0" borderId="0" xfId="0" applyFont="1"/>
    <xf numFmtId="0" fontId="11" fillId="0" borderId="11" xfId="0" applyFont="1" applyBorder="1" applyAlignment="1">
      <alignment horizontal="center" vertical="center"/>
    </xf>
    <xf numFmtId="0" fontId="8" fillId="0" borderId="1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2" fontId="8" fillId="0" borderId="17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2" fontId="8" fillId="0" borderId="22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/>
    </xf>
    <xf numFmtId="2" fontId="8" fillId="0" borderId="26" xfId="0" applyNumberFormat="1" applyFont="1" applyFill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/>
    </xf>
    <xf numFmtId="2" fontId="8" fillId="0" borderId="21" xfId="0" applyNumberFormat="1" applyFont="1" applyFill="1" applyBorder="1" applyAlignment="1">
      <alignment horizontal="center" vertical="center"/>
    </xf>
    <xf numFmtId="2" fontId="8" fillId="0" borderId="22" xfId="0" applyNumberFormat="1" applyFont="1" applyFill="1" applyBorder="1" applyAlignment="1">
      <alignment horizontal="center" vertical="center"/>
    </xf>
    <xf numFmtId="2" fontId="8" fillId="0" borderId="24" xfId="0" applyNumberFormat="1" applyFont="1" applyFill="1" applyBorder="1" applyAlignment="1">
      <alignment horizontal="center" vertical="center"/>
    </xf>
    <xf numFmtId="4" fontId="8" fillId="0" borderId="2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2" borderId="1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165" fontId="8" fillId="2" borderId="1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/>
    <xf numFmtId="0" fontId="6" fillId="2" borderId="6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4" fontId="9" fillId="0" borderId="0" xfId="0" applyNumberFormat="1" applyFont="1" applyBorder="1" applyAlignment="1">
      <alignment vertical="center"/>
    </xf>
    <xf numFmtId="4" fontId="8" fillId="0" borderId="4" xfId="0" applyNumberFormat="1" applyFont="1" applyBorder="1" applyAlignment="1">
      <alignment vertical="center"/>
    </xf>
    <xf numFmtId="2" fontId="8" fillId="0" borderId="12" xfId="0" applyNumberFormat="1" applyFont="1" applyBorder="1" applyAlignment="1">
      <alignment vertical="center"/>
    </xf>
    <xf numFmtId="14" fontId="8" fillId="0" borderId="27" xfId="0" applyNumberFormat="1" applyFont="1" applyBorder="1" applyAlignment="1">
      <alignment horizontal="center" vertical="center"/>
    </xf>
    <xf numFmtId="14" fontId="8" fillId="0" borderId="28" xfId="0" applyNumberFormat="1" applyFont="1" applyBorder="1" applyAlignment="1">
      <alignment horizontal="center" vertical="center"/>
    </xf>
    <xf numFmtId="14" fontId="8" fillId="0" borderId="29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/>
    </xf>
    <xf numFmtId="0" fontId="8" fillId="2" borderId="12" xfId="0" applyFont="1" applyFill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4" fontId="9" fillId="0" borderId="0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center"/>
    </xf>
    <xf numFmtId="4" fontId="9" fillId="0" borderId="2" xfId="0" applyNumberFormat="1" applyFont="1" applyBorder="1" applyAlignment="1">
      <alignment horizontal="center"/>
    </xf>
    <xf numFmtId="4" fontId="9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47"/>
  <sheetViews>
    <sheetView tabSelected="1" view="pageBreakPreview" topLeftCell="A16" zoomScale="70" zoomScaleNormal="70" zoomScaleSheetLayoutView="70" workbookViewId="0">
      <selection activeCell="K17" sqref="K17"/>
    </sheetView>
  </sheetViews>
  <sheetFormatPr baseColWidth="10" defaultColWidth="11.453125" defaultRowHeight="13"/>
  <cols>
    <col min="1" max="1" width="3.7265625" style="3" customWidth="1"/>
    <col min="2" max="2" width="2" style="3" customWidth="1"/>
    <col min="3" max="3" width="16.81640625" style="3" customWidth="1"/>
    <col min="4" max="10" width="12.1796875" style="3" customWidth="1"/>
    <col min="11" max="11" width="13" style="3" customWidth="1"/>
    <col min="12" max="15" width="12.1796875" style="3" customWidth="1"/>
    <col min="16" max="16" width="28.36328125" style="3" bestFit="1" customWidth="1"/>
    <col min="17" max="17" width="6.54296875" style="3" customWidth="1"/>
    <col min="18" max="16384" width="11.453125" style="3"/>
  </cols>
  <sheetData>
    <row r="1" spans="3:17" ht="6" customHeight="1"/>
    <row r="2" spans="3:17" ht="7.5" customHeight="1">
      <c r="C2" s="4"/>
      <c r="D2" s="4"/>
      <c r="E2" s="4"/>
      <c r="F2" s="4"/>
      <c r="G2" s="5"/>
      <c r="H2" s="1"/>
      <c r="I2" s="1"/>
      <c r="J2" s="6"/>
      <c r="K2" s="6"/>
      <c r="L2" s="6"/>
      <c r="M2" s="6"/>
      <c r="N2" s="6"/>
      <c r="O2" s="6"/>
      <c r="P2" s="1"/>
      <c r="Q2" s="7"/>
    </row>
    <row r="3" spans="3:17" ht="23.25" customHeight="1">
      <c r="C3" s="102" t="s">
        <v>30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7"/>
    </row>
    <row r="4" spans="3:17" ht="20.25" customHeight="1">
      <c r="C4" s="70" t="s">
        <v>1</v>
      </c>
      <c r="D4" s="69"/>
      <c r="E4" s="69"/>
      <c r="F4" s="69"/>
      <c r="G4" s="10"/>
      <c r="H4" s="10"/>
      <c r="I4" s="10"/>
      <c r="J4" s="52"/>
      <c r="K4" s="52" t="s">
        <v>0</v>
      </c>
      <c r="L4" s="100" t="s">
        <v>52</v>
      </c>
      <c r="M4" s="100"/>
      <c r="N4" s="100"/>
      <c r="O4" s="100"/>
      <c r="P4" s="1"/>
      <c r="Q4" s="7"/>
    </row>
    <row r="5" spans="3:17" ht="15.5">
      <c r="D5" s="70"/>
      <c r="E5" s="70"/>
      <c r="F5" s="70"/>
      <c r="G5" s="11"/>
      <c r="H5" s="12"/>
      <c r="I5" s="12"/>
      <c r="K5" s="14" t="s">
        <v>47</v>
      </c>
      <c r="L5" s="101" t="s">
        <v>53</v>
      </c>
      <c r="M5" s="101"/>
      <c r="N5" s="101"/>
      <c r="O5" s="101"/>
      <c r="P5" s="1"/>
      <c r="Q5" s="7"/>
    </row>
    <row r="6" spans="3:17" ht="15.5">
      <c r="C6" s="14" t="s">
        <v>32</v>
      </c>
      <c r="D6" s="70"/>
      <c r="E6" s="70"/>
      <c r="F6" s="70"/>
      <c r="G6" s="11"/>
      <c r="H6" s="12"/>
      <c r="I6" s="12"/>
      <c r="K6" s="14" t="s">
        <v>2</v>
      </c>
      <c r="L6" s="101" t="s">
        <v>48</v>
      </c>
      <c r="M6" s="101"/>
      <c r="N6" s="101"/>
      <c r="O6" s="101"/>
      <c r="P6" s="1"/>
      <c r="Q6" s="7"/>
    </row>
    <row r="7" spans="3:17" ht="15.5">
      <c r="D7" s="14"/>
      <c r="E7" s="14"/>
      <c r="F7" s="14"/>
      <c r="G7" s="11"/>
      <c r="H7" s="12"/>
      <c r="I7" s="12"/>
      <c r="K7" s="14" t="s">
        <v>3</v>
      </c>
      <c r="L7" s="101" t="s">
        <v>54</v>
      </c>
      <c r="M7" s="101"/>
      <c r="N7" s="101"/>
      <c r="O7" s="101"/>
      <c r="P7" s="1"/>
      <c r="Q7" s="7"/>
    </row>
    <row r="8" spans="3:17" ht="13.5" thickBot="1">
      <c r="C8" s="2"/>
      <c r="D8" s="2"/>
      <c r="E8" s="2"/>
      <c r="F8" s="2"/>
      <c r="G8" s="1"/>
      <c r="H8" s="1"/>
      <c r="I8" s="1"/>
      <c r="J8" s="1"/>
      <c r="K8" s="1" t="s">
        <v>4</v>
      </c>
      <c r="L8" s="1"/>
      <c r="M8" s="1"/>
      <c r="N8" s="1"/>
      <c r="O8" s="1"/>
      <c r="P8" s="1"/>
      <c r="Q8" s="7"/>
    </row>
    <row r="9" spans="3:17" s="10" customFormat="1" ht="16" thickBot="1">
      <c r="C9" s="92" t="s">
        <v>5</v>
      </c>
      <c r="D9" s="95" t="s">
        <v>6</v>
      </c>
      <c r="E9" s="96"/>
      <c r="F9" s="96"/>
      <c r="G9" s="96"/>
      <c r="H9" s="96"/>
      <c r="I9" s="96"/>
      <c r="J9" s="96"/>
      <c r="K9" s="96"/>
      <c r="L9" s="96"/>
      <c r="M9" s="96"/>
      <c r="N9" s="96"/>
      <c r="O9" s="97"/>
      <c r="P9" s="12"/>
    </row>
    <row r="10" spans="3:17" s="10" customFormat="1" ht="16" thickBot="1">
      <c r="C10" s="93"/>
      <c r="D10" s="95" t="s">
        <v>7</v>
      </c>
      <c r="E10" s="96"/>
      <c r="F10" s="97"/>
      <c r="G10" s="95" t="s">
        <v>8</v>
      </c>
      <c r="H10" s="96"/>
      <c r="I10" s="97"/>
      <c r="J10" s="95" t="s">
        <v>9</v>
      </c>
      <c r="K10" s="96"/>
      <c r="L10" s="97"/>
      <c r="M10" s="95" t="s">
        <v>10</v>
      </c>
      <c r="N10" s="96"/>
      <c r="O10" s="97"/>
      <c r="P10" s="12"/>
    </row>
    <row r="11" spans="3:17" s="10" customFormat="1" ht="15.5">
      <c r="C11" s="93"/>
      <c r="D11" s="15" t="s">
        <v>11</v>
      </c>
      <c r="E11" s="16" t="s">
        <v>12</v>
      </c>
      <c r="F11" s="98" t="s">
        <v>13</v>
      </c>
      <c r="G11" s="15" t="s">
        <v>11</v>
      </c>
      <c r="H11" s="16" t="s">
        <v>12</v>
      </c>
      <c r="I11" s="98" t="s">
        <v>13</v>
      </c>
      <c r="J11" s="16" t="s">
        <v>14</v>
      </c>
      <c r="K11" s="16" t="s">
        <v>12</v>
      </c>
      <c r="L11" s="98" t="s">
        <v>13</v>
      </c>
      <c r="M11" s="16" t="s">
        <v>14</v>
      </c>
      <c r="N11" s="16" t="s">
        <v>12</v>
      </c>
      <c r="O11" s="98" t="s">
        <v>13</v>
      </c>
      <c r="P11" s="17" t="s">
        <v>15</v>
      </c>
    </row>
    <row r="12" spans="3:17" s="10" customFormat="1" ht="16" thickBot="1">
      <c r="C12" s="94"/>
      <c r="D12" s="33" t="s">
        <v>16</v>
      </c>
      <c r="E12" s="33" t="s">
        <v>17</v>
      </c>
      <c r="F12" s="99"/>
      <c r="G12" s="33" t="s">
        <v>16</v>
      </c>
      <c r="H12" s="33" t="s">
        <v>17</v>
      </c>
      <c r="I12" s="99"/>
      <c r="J12" s="34" t="s">
        <v>18</v>
      </c>
      <c r="K12" s="33" t="s">
        <v>17</v>
      </c>
      <c r="L12" s="99"/>
      <c r="M12" s="33" t="s">
        <v>18</v>
      </c>
      <c r="N12" s="33" t="s">
        <v>17</v>
      </c>
      <c r="O12" s="99"/>
      <c r="P12" s="18" t="s">
        <v>19</v>
      </c>
    </row>
    <row r="13" spans="3:17" s="10" customFormat="1" ht="15.5">
      <c r="C13" s="77" t="s">
        <v>51</v>
      </c>
      <c r="D13" s="38"/>
      <c r="E13" s="39"/>
      <c r="F13" s="43"/>
      <c r="G13" s="47"/>
      <c r="H13" s="39"/>
      <c r="I13" s="40">
        <v>4</v>
      </c>
      <c r="J13" s="45"/>
      <c r="K13" s="39"/>
      <c r="L13" s="43"/>
      <c r="M13" s="38"/>
      <c r="N13" s="39"/>
      <c r="O13" s="40"/>
      <c r="P13" s="32"/>
    </row>
    <row r="14" spans="3:17" s="28" customFormat="1" ht="15.75" customHeight="1">
      <c r="C14" s="78">
        <v>45118</v>
      </c>
      <c r="D14" s="41"/>
      <c r="E14" s="35"/>
      <c r="F14" s="44"/>
      <c r="G14" s="48"/>
      <c r="H14" s="36"/>
      <c r="I14" s="49">
        <v>7</v>
      </c>
      <c r="J14" s="46"/>
      <c r="K14" s="36"/>
      <c r="L14" s="50"/>
      <c r="M14" s="51"/>
      <c r="N14" s="36"/>
      <c r="O14" s="42"/>
      <c r="P14" s="27"/>
    </row>
    <row r="15" spans="3:17" s="28" customFormat="1" ht="15.75" customHeight="1">
      <c r="C15" s="78">
        <v>45118</v>
      </c>
      <c r="D15" s="41"/>
      <c r="E15" s="35"/>
      <c r="F15" s="44"/>
      <c r="G15" s="48"/>
      <c r="H15" s="36"/>
      <c r="I15" s="49"/>
      <c r="J15" s="46"/>
      <c r="K15" s="36"/>
      <c r="L15" s="50">
        <v>38</v>
      </c>
      <c r="M15" s="51"/>
      <c r="N15" s="36"/>
      <c r="O15" s="42"/>
      <c r="P15" s="27" t="s">
        <v>55</v>
      </c>
    </row>
    <row r="16" spans="3:17" s="28" customFormat="1" ht="15.75" customHeight="1">
      <c r="C16" s="79">
        <v>45119</v>
      </c>
      <c r="D16" s="41"/>
      <c r="E16" s="35"/>
      <c r="F16" s="44"/>
      <c r="G16" s="48"/>
      <c r="H16" s="36"/>
      <c r="I16" s="49">
        <v>15.5</v>
      </c>
      <c r="J16" s="46"/>
      <c r="K16" s="36"/>
      <c r="L16" s="50"/>
      <c r="M16" s="51"/>
      <c r="N16" s="36"/>
      <c r="O16" s="42"/>
      <c r="P16" s="31"/>
    </row>
    <row r="17" spans="3:17" s="28" customFormat="1" ht="15.75" customHeight="1">
      <c r="C17" s="79">
        <v>45122</v>
      </c>
      <c r="D17" s="41"/>
      <c r="E17" s="35"/>
      <c r="F17" s="44"/>
      <c r="G17" s="48"/>
      <c r="H17" s="36"/>
      <c r="I17" s="49">
        <v>31.1</v>
      </c>
      <c r="J17" s="46"/>
      <c r="K17" s="36"/>
      <c r="L17" s="50"/>
      <c r="M17" s="51"/>
      <c r="N17" s="36"/>
      <c r="O17" s="42"/>
      <c r="P17" s="27"/>
    </row>
    <row r="18" spans="3:17" s="28" customFormat="1" ht="15.75" customHeight="1">
      <c r="C18" s="79">
        <v>45122</v>
      </c>
      <c r="D18" s="41"/>
      <c r="E18" s="35"/>
      <c r="F18" s="44"/>
      <c r="G18" s="48"/>
      <c r="H18" s="36"/>
      <c r="I18" s="49"/>
      <c r="J18" s="46"/>
      <c r="K18" s="36"/>
      <c r="L18" s="50">
        <v>55</v>
      </c>
      <c r="M18" s="51"/>
      <c r="N18" s="36"/>
      <c r="O18" s="42"/>
      <c r="P18" s="27" t="s">
        <v>56</v>
      </c>
    </row>
    <row r="19" spans="3:17" s="28" customFormat="1" ht="15.75" customHeight="1">
      <c r="C19" s="79">
        <v>45122</v>
      </c>
      <c r="D19" s="41"/>
      <c r="E19" s="35"/>
      <c r="F19" s="44"/>
      <c r="G19" s="48"/>
      <c r="H19" s="36"/>
      <c r="I19" s="49">
        <v>2.68</v>
      </c>
      <c r="J19" s="46"/>
      <c r="K19" s="36"/>
      <c r="L19" s="50"/>
      <c r="M19" s="51"/>
      <c r="N19" s="36"/>
      <c r="O19" s="42"/>
      <c r="P19" s="27"/>
    </row>
    <row r="20" spans="3:17" s="28" customFormat="1" ht="15.75" customHeight="1">
      <c r="C20" s="79">
        <v>45122</v>
      </c>
      <c r="D20" s="41"/>
      <c r="E20" s="35"/>
      <c r="F20" s="44"/>
      <c r="G20" s="48"/>
      <c r="H20" s="36"/>
      <c r="I20" s="49">
        <v>37</v>
      </c>
      <c r="J20" s="46"/>
      <c r="K20" s="36"/>
      <c r="L20" s="50"/>
      <c r="M20" s="51"/>
      <c r="N20" s="36"/>
      <c r="O20" s="42"/>
      <c r="P20" s="27"/>
    </row>
    <row r="21" spans="3:17" s="28" customFormat="1" ht="15.75" customHeight="1">
      <c r="C21" s="79">
        <v>45122</v>
      </c>
      <c r="D21" s="41"/>
      <c r="E21" s="35"/>
      <c r="F21" s="44">
        <v>295.13</v>
      </c>
      <c r="G21" s="48"/>
      <c r="H21" s="36"/>
      <c r="I21" s="49"/>
      <c r="J21" s="46"/>
      <c r="K21" s="36"/>
      <c r="L21" s="50"/>
      <c r="M21" s="51"/>
      <c r="N21" s="36"/>
      <c r="O21" s="42"/>
      <c r="P21" s="27"/>
    </row>
    <row r="22" spans="3:17" s="28" customFormat="1" ht="15.75" customHeight="1">
      <c r="C22" s="79">
        <v>45122</v>
      </c>
      <c r="D22" s="41"/>
      <c r="E22" s="35"/>
      <c r="F22" s="44"/>
      <c r="G22" s="48"/>
      <c r="H22" s="36"/>
      <c r="I22" s="49">
        <v>30</v>
      </c>
      <c r="J22" s="46"/>
      <c r="K22" s="36"/>
      <c r="L22" s="50"/>
      <c r="M22" s="51"/>
      <c r="N22" s="36"/>
      <c r="O22" s="42"/>
      <c r="P22" s="27"/>
    </row>
    <row r="23" spans="3:17" s="28" customFormat="1" ht="15.75" customHeight="1" thickBot="1">
      <c r="C23" s="79">
        <v>45124</v>
      </c>
      <c r="D23" s="41"/>
      <c r="E23" s="35"/>
      <c r="F23" s="44"/>
      <c r="G23" s="48"/>
      <c r="H23" s="36"/>
      <c r="I23" s="49"/>
      <c r="J23" s="46">
        <v>500</v>
      </c>
      <c r="K23" s="36"/>
      <c r="L23" s="50"/>
      <c r="M23" s="51"/>
      <c r="N23" s="36"/>
      <c r="O23" s="42"/>
      <c r="P23" s="27" t="s">
        <v>57</v>
      </c>
    </row>
    <row r="24" spans="3:17" s="10" customFormat="1" ht="16" thickBot="1">
      <c r="C24" s="37" t="s">
        <v>20</v>
      </c>
      <c r="D24" s="75">
        <f>SUM(D14:D23)</f>
        <v>0</v>
      </c>
      <c r="E24" s="75">
        <f>SUM(E14:E23)</f>
        <v>0</v>
      </c>
      <c r="F24" s="21">
        <f>SUM(F14:F23)</f>
        <v>295.13</v>
      </c>
      <c r="G24" s="21">
        <f>SUM(G13:G23)</f>
        <v>0</v>
      </c>
      <c r="H24" s="21">
        <f>SUM(H14:H23)</f>
        <v>0</v>
      </c>
      <c r="I24" s="21">
        <f>SUM(I13:I23)</f>
        <v>127.28</v>
      </c>
      <c r="J24" s="21">
        <f>SUM(J13:J23)</f>
        <v>500</v>
      </c>
      <c r="K24" s="21">
        <f>SUM(K14:K23)</f>
        <v>0</v>
      </c>
      <c r="L24" s="21">
        <f>SUM(L13:L23)</f>
        <v>93</v>
      </c>
      <c r="M24" s="21">
        <f>SUM(M13:M23)</f>
        <v>0</v>
      </c>
      <c r="N24" s="21">
        <f>SUM(N14:N23)</f>
        <v>0</v>
      </c>
      <c r="O24" s="76">
        <f>SUM(O14:O23)</f>
        <v>0</v>
      </c>
      <c r="P24" s="80">
        <f>F24+I24+L24+O24</f>
        <v>515.41</v>
      </c>
      <c r="Q24" s="10" t="s">
        <v>46</v>
      </c>
    </row>
    <row r="25" spans="3:17" s="59" customFormat="1" ht="16" thickBot="1">
      <c r="C25" s="53" t="s">
        <v>21</v>
      </c>
      <c r="D25" s="54"/>
      <c r="E25" s="55"/>
      <c r="F25" s="72">
        <v>19.36</v>
      </c>
      <c r="G25" s="56"/>
      <c r="H25" s="55">
        <v>0</v>
      </c>
      <c r="I25" s="72">
        <v>19.36</v>
      </c>
      <c r="J25" s="57">
        <v>0</v>
      </c>
      <c r="K25" s="55">
        <v>0</v>
      </c>
      <c r="L25" s="72">
        <v>19.36</v>
      </c>
      <c r="M25" s="56"/>
      <c r="N25" s="58">
        <v>0</v>
      </c>
      <c r="O25" s="72">
        <v>19.36</v>
      </c>
      <c r="P25" s="81"/>
    </row>
    <row r="26" spans="3:17" s="10" customFormat="1" ht="16" thickBot="1">
      <c r="C26" s="19" t="s">
        <v>22</v>
      </c>
      <c r="D26" s="20">
        <f>D24</f>
        <v>0</v>
      </c>
      <c r="E26" s="22">
        <f>E24</f>
        <v>0</v>
      </c>
      <c r="F26" s="23">
        <f>F24*F25</f>
        <v>5713.7168000000001</v>
      </c>
      <c r="G26" s="21">
        <f>G24</f>
        <v>0</v>
      </c>
      <c r="H26" s="22">
        <f>H24*H25</f>
        <v>0</v>
      </c>
      <c r="I26" s="23">
        <f>I24*I25</f>
        <v>2464.1408000000001</v>
      </c>
      <c r="J26" s="21">
        <f>J24</f>
        <v>500</v>
      </c>
      <c r="K26" s="22">
        <f>K24*K25</f>
        <v>0</v>
      </c>
      <c r="L26" s="23">
        <f>L24*L25</f>
        <v>1800.48</v>
      </c>
      <c r="M26" s="21">
        <f>M24</f>
        <v>0</v>
      </c>
      <c r="N26" s="22">
        <f>N24*N25</f>
        <v>0</v>
      </c>
      <c r="O26" s="23">
        <f>O24*O25</f>
        <v>0</v>
      </c>
      <c r="P26" s="82">
        <f>SUM(D26:O26)</f>
        <v>10478.337599999999</v>
      </c>
      <c r="Q26" s="10" t="s">
        <v>27</v>
      </c>
    </row>
    <row r="27" spans="3:17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7"/>
    </row>
    <row r="28" spans="3:17" ht="18">
      <c r="C28" s="83" t="s">
        <v>45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</row>
    <row r="29" spans="3:17" s="62" customFormat="1" ht="17.25" customHeight="1">
      <c r="D29" s="73" t="s">
        <v>33</v>
      </c>
      <c r="E29" s="61" t="s">
        <v>39</v>
      </c>
      <c r="F29" s="61"/>
      <c r="G29" s="61"/>
      <c r="H29" s="61"/>
      <c r="I29" s="61"/>
      <c r="J29" s="61"/>
      <c r="K29" s="61"/>
      <c r="L29" s="61"/>
    </row>
    <row r="30" spans="3:17" s="62" customFormat="1" ht="17.25" customHeight="1">
      <c r="D30" s="73" t="s">
        <v>34</v>
      </c>
      <c r="E30" s="61" t="s">
        <v>40</v>
      </c>
      <c r="F30" s="61"/>
      <c r="G30" s="61"/>
      <c r="H30" s="61"/>
      <c r="I30" s="61"/>
      <c r="J30" s="61"/>
      <c r="K30" s="61"/>
      <c r="L30" s="61"/>
    </row>
    <row r="31" spans="3:17" s="62" customFormat="1" ht="17.25" customHeight="1">
      <c r="D31" s="73" t="s">
        <v>35</v>
      </c>
      <c r="E31" s="61" t="s">
        <v>41</v>
      </c>
      <c r="F31" s="61"/>
      <c r="G31" s="61"/>
      <c r="H31" s="61"/>
      <c r="I31" s="61"/>
      <c r="J31" s="61"/>
      <c r="K31" s="61"/>
      <c r="L31" s="61"/>
      <c r="M31" s="63"/>
      <c r="N31" s="64"/>
      <c r="O31" s="64"/>
      <c r="P31" s="64"/>
      <c r="Q31" s="65"/>
    </row>
    <row r="32" spans="3:17" s="62" customFormat="1" ht="17.25" customHeight="1">
      <c r="D32" s="73" t="s">
        <v>36</v>
      </c>
      <c r="E32" s="61" t="s">
        <v>42</v>
      </c>
      <c r="F32" s="61"/>
      <c r="G32" s="61"/>
      <c r="H32" s="61"/>
      <c r="I32" s="61"/>
      <c r="J32" s="61"/>
      <c r="K32" s="61"/>
      <c r="L32" s="61"/>
      <c r="M32" s="61"/>
      <c r="N32" s="61"/>
      <c r="O32" s="90"/>
      <c r="P32" s="90"/>
      <c r="Q32" s="66"/>
    </row>
    <row r="33" spans="3:17" s="62" customFormat="1" ht="17.25" customHeight="1">
      <c r="D33" s="73" t="s">
        <v>37</v>
      </c>
      <c r="E33" s="61" t="s">
        <v>43</v>
      </c>
      <c r="F33" s="61"/>
      <c r="G33" s="61"/>
      <c r="H33" s="61"/>
      <c r="I33" s="61"/>
      <c r="J33" s="61"/>
      <c r="K33" s="61"/>
      <c r="L33" s="61"/>
      <c r="M33" s="67"/>
      <c r="N33" s="67"/>
      <c r="O33" s="74"/>
      <c r="P33" s="74"/>
      <c r="Q33" s="66"/>
    </row>
    <row r="34" spans="3:17" s="62" customFormat="1" ht="17.25" customHeight="1">
      <c r="D34" s="73" t="s">
        <v>38</v>
      </c>
      <c r="E34" s="62" t="s">
        <v>44</v>
      </c>
      <c r="F34" s="61"/>
      <c r="G34" s="61"/>
      <c r="H34" s="61"/>
      <c r="I34" s="61"/>
      <c r="J34" s="61"/>
      <c r="K34" s="61"/>
      <c r="L34" s="61"/>
      <c r="M34" s="68"/>
      <c r="N34" s="67"/>
      <c r="O34" s="67"/>
      <c r="P34" s="67"/>
      <c r="Q34" s="66"/>
    </row>
    <row r="35" spans="3:17">
      <c r="C35" s="6"/>
      <c r="D35" s="6"/>
      <c r="E35" s="6"/>
      <c r="F35" s="6"/>
      <c r="G35" s="6"/>
      <c r="H35" s="6"/>
      <c r="I35" s="6"/>
      <c r="J35" s="6"/>
      <c r="K35" s="6"/>
      <c r="L35" s="6"/>
      <c r="M35" s="8"/>
      <c r="N35" s="1"/>
      <c r="O35" s="1"/>
      <c r="P35" s="1"/>
      <c r="Q35" s="7"/>
    </row>
    <row r="36" spans="3:17" ht="16.5">
      <c r="C36" s="84" t="s">
        <v>25</v>
      </c>
      <c r="D36" s="84"/>
      <c r="E36" s="84"/>
      <c r="F36" s="6"/>
      <c r="G36" s="6"/>
      <c r="H36" s="85" t="s">
        <v>26</v>
      </c>
      <c r="I36" s="85"/>
      <c r="J36" s="85"/>
      <c r="K36" s="6"/>
      <c r="L36" s="6"/>
      <c r="M36" s="29" t="s">
        <v>31</v>
      </c>
      <c r="N36" s="29"/>
      <c r="O36" s="87">
        <v>17120</v>
      </c>
      <c r="P36" s="87"/>
      <c r="Q36" s="30" t="s">
        <v>27</v>
      </c>
    </row>
    <row r="37" spans="3:17" ht="16.5">
      <c r="C37" s="6"/>
      <c r="D37" s="6"/>
      <c r="E37" s="6"/>
      <c r="F37" s="6"/>
      <c r="G37" s="6"/>
      <c r="H37" s="6"/>
      <c r="I37" s="6"/>
      <c r="J37" s="6"/>
      <c r="K37" s="6"/>
      <c r="L37" s="6"/>
      <c r="M37" s="29" t="s">
        <v>23</v>
      </c>
      <c r="N37" s="29"/>
      <c r="O37" s="88">
        <f>P26</f>
        <v>10478.337599999999</v>
      </c>
      <c r="P37" s="88"/>
      <c r="Q37" s="30"/>
    </row>
    <row r="38" spans="3:17" ht="16.5">
      <c r="C38" s="6"/>
      <c r="D38" s="6"/>
      <c r="E38" s="6"/>
      <c r="F38" s="6"/>
      <c r="G38" s="6"/>
      <c r="H38" s="6"/>
      <c r="I38" s="6"/>
      <c r="J38" s="6"/>
      <c r="K38" s="6"/>
      <c r="L38" s="6"/>
      <c r="M38" s="29" t="s">
        <v>24</v>
      </c>
      <c r="N38" s="29"/>
      <c r="O38" s="89">
        <f>O36-O37</f>
        <v>6641.6624000000011</v>
      </c>
      <c r="P38" s="89"/>
      <c r="Q38" s="30" t="s">
        <v>27</v>
      </c>
    </row>
    <row r="39" spans="3:17">
      <c r="C39" s="6"/>
      <c r="D39" s="6"/>
      <c r="E39" s="6"/>
      <c r="F39" s="6"/>
      <c r="G39" s="6"/>
      <c r="H39" s="6"/>
      <c r="I39" s="6"/>
      <c r="J39" s="6"/>
      <c r="K39" s="6"/>
      <c r="L39" s="6"/>
      <c r="M39" s="1"/>
      <c r="N39" s="1"/>
      <c r="O39" s="1"/>
      <c r="P39" s="1"/>
      <c r="Q39" s="7"/>
    </row>
    <row r="40" spans="3:17" ht="15.5">
      <c r="C40" s="91" t="s">
        <v>49</v>
      </c>
      <c r="D40" s="91"/>
      <c r="E40" s="91"/>
      <c r="F40" s="6"/>
      <c r="G40" s="1"/>
      <c r="H40" s="91" t="s">
        <v>50</v>
      </c>
      <c r="I40" s="91"/>
      <c r="J40" s="91"/>
      <c r="K40" s="1"/>
      <c r="L40" s="1"/>
      <c r="M40" s="60"/>
      <c r="N40" s="60"/>
      <c r="O40" s="1"/>
      <c r="P40" s="1"/>
      <c r="Q40" s="9"/>
    </row>
    <row r="41" spans="3:17" ht="15.5">
      <c r="C41" s="86" t="s">
        <v>28</v>
      </c>
      <c r="D41" s="86"/>
      <c r="E41" s="86"/>
      <c r="F41" s="6"/>
      <c r="G41" s="71"/>
      <c r="H41" s="86" t="s">
        <v>29</v>
      </c>
      <c r="I41" s="86"/>
      <c r="J41" s="86"/>
      <c r="K41" s="60"/>
      <c r="L41" s="60"/>
      <c r="M41" s="25"/>
      <c r="N41" s="12"/>
      <c r="O41" s="1"/>
      <c r="P41" s="1"/>
      <c r="Q41" s="9"/>
    </row>
    <row r="42" spans="3:17" ht="15.5">
      <c r="C42" s="1"/>
      <c r="D42" s="25"/>
      <c r="E42" s="25"/>
      <c r="F42" s="6"/>
      <c r="G42" s="12"/>
      <c r="H42" s="12"/>
      <c r="I42" s="12"/>
      <c r="J42" s="13"/>
      <c r="K42" s="12"/>
      <c r="L42" s="13"/>
      <c r="M42" s="25"/>
      <c r="N42" s="12"/>
      <c r="O42" s="6"/>
      <c r="P42" s="6"/>
      <c r="Q42" s="9"/>
    </row>
    <row r="43" spans="3:17" ht="15.5">
      <c r="C43" s="1"/>
      <c r="D43" s="25"/>
      <c r="E43" s="25"/>
      <c r="F43" s="6"/>
      <c r="G43" s="12"/>
      <c r="H43" s="12"/>
      <c r="I43" s="12"/>
      <c r="J43" s="13"/>
      <c r="K43" s="12"/>
      <c r="L43" s="13"/>
      <c r="M43" s="12"/>
      <c r="N43" s="12"/>
      <c r="O43" s="6"/>
      <c r="P43" s="6"/>
      <c r="Q43" s="9"/>
    </row>
    <row r="44" spans="3:17" ht="15.5">
      <c r="C44" s="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6"/>
      <c r="P44" s="6"/>
      <c r="Q44" s="9"/>
    </row>
    <row r="45" spans="3:17" ht="15.5">
      <c r="C45" s="1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24"/>
      <c r="P45" s="24"/>
      <c r="Q45" s="26"/>
    </row>
    <row r="46" spans="3:17" s="10" customFormat="1" ht="15.5">
      <c r="C46" s="12"/>
      <c r="D46" s="12"/>
      <c r="I46" s="25"/>
      <c r="J46" s="12"/>
      <c r="L46" s="12"/>
      <c r="M46" s="7"/>
      <c r="N46" s="7"/>
      <c r="O46" s="7"/>
      <c r="P46" s="7"/>
      <c r="Q46" s="7"/>
    </row>
    <row r="47" spans="3:17">
      <c r="C47" s="7"/>
      <c r="D47" s="7"/>
      <c r="E47" s="7"/>
      <c r="F47" s="7"/>
      <c r="G47" s="7"/>
      <c r="H47" s="7"/>
      <c r="I47" s="7"/>
      <c r="J47" s="7"/>
      <c r="K47" s="7"/>
      <c r="L47" s="7"/>
    </row>
  </sheetData>
  <mergeCells count="26">
    <mergeCell ref="L4:O4"/>
    <mergeCell ref="L5:O5"/>
    <mergeCell ref="L6:O6"/>
    <mergeCell ref="L7:O7"/>
    <mergeCell ref="C3:P3"/>
    <mergeCell ref="C9:C12"/>
    <mergeCell ref="D9:O9"/>
    <mergeCell ref="D10:F10"/>
    <mergeCell ref="G10:I10"/>
    <mergeCell ref="J10:L10"/>
    <mergeCell ref="M10:O10"/>
    <mergeCell ref="I11:I12"/>
    <mergeCell ref="F11:F12"/>
    <mergeCell ref="L11:L12"/>
    <mergeCell ref="O11:O12"/>
    <mergeCell ref="C28:P28"/>
    <mergeCell ref="C36:E36"/>
    <mergeCell ref="H36:J36"/>
    <mergeCell ref="C41:E41"/>
    <mergeCell ref="H41:J41"/>
    <mergeCell ref="O36:P36"/>
    <mergeCell ref="O37:P37"/>
    <mergeCell ref="O38:P38"/>
    <mergeCell ref="O32:P32"/>
    <mergeCell ref="C40:E40"/>
    <mergeCell ref="H40:J40"/>
  </mergeCells>
  <printOptions verticalCentered="1"/>
  <pageMargins left="0.17" right="0.15748031496062992" top="0.19685039370078741" bottom="0.15748031496062992" header="0.15748031496062992" footer="0.15748031496062992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FITUR</vt:lpstr>
      <vt:lpstr>FITUR!Área_de_impresión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2023-07-18T15:10:17Z</dcterms:modified>
</cp:coreProperties>
</file>