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filterPrivacy="1" defaultThemeVersion="124226"/>
  <xr:revisionPtr revIDLastSave="0" documentId="8_{E05553B0-9820-4FB6-97B9-7EE602592C7F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FITUR" sheetId="3" r:id="rId1"/>
  </sheets>
  <definedNames>
    <definedName name="_xlnm.Print_Area" localSheetId="0">FITUR!$B$2:$R$53</definedName>
  </definedNames>
  <calcPr calcId="191029"/>
</workbook>
</file>

<file path=xl/calcChain.xml><?xml version="1.0" encoding="utf-8"?>
<calcChain xmlns="http://schemas.openxmlformats.org/spreadsheetml/2006/main">
  <c r="G37" i="3" l="1"/>
  <c r="H35" i="3"/>
  <c r="F35" i="3"/>
  <c r="P35" i="3" l="1"/>
  <c r="P37" i="3" s="1"/>
  <c r="N35" i="3"/>
  <c r="M35" i="3"/>
  <c r="K35" i="3"/>
  <c r="J35" i="3"/>
  <c r="G35" i="3"/>
  <c r="M37" i="3" l="1"/>
  <c r="J37" i="3"/>
  <c r="I35" i="3"/>
  <c r="I37" i="3" s="1"/>
  <c r="D35" i="3"/>
  <c r="O35" i="3" l="1"/>
  <c r="O37" i="3" s="1"/>
  <c r="N37" i="3"/>
  <c r="L35" i="3"/>
  <c r="L37" i="3" s="1"/>
  <c r="K37" i="3"/>
  <c r="F37" i="3"/>
  <c r="E35" i="3"/>
  <c r="E37" i="3" s="1"/>
  <c r="D37" i="3"/>
  <c r="Q37" i="3" l="1"/>
  <c r="P48" i="3" s="1"/>
  <c r="P49" i="3" s="1"/>
</calcChain>
</file>

<file path=xl/sharedStrings.xml><?xml version="1.0" encoding="utf-8"?>
<sst xmlns="http://schemas.openxmlformats.org/spreadsheetml/2006/main" count="102" uniqueCount="66">
  <si>
    <t xml:space="preserve">EVENTO: </t>
  </si>
  <si>
    <t>DEPARTAMENTO DE CONTABILIDAD</t>
  </si>
  <si>
    <t xml:space="preserve">DELEGADO: </t>
  </si>
  <si>
    <t xml:space="preserve">LUGAR : </t>
  </si>
  <si>
    <t xml:space="preserve">               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</si>
  <si>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</si>
  <si>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</si>
  <si>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</si>
  <si>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</si>
  <si>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</si>
  <si>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</si>
  <si>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DÓLAR</t>
  </si>
  <si>
    <t>EURO</t>
  </si>
  <si>
    <t>Concepto</t>
  </si>
  <si>
    <t>U.S.A.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</si>
  <si>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</si>
  <si>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</si>
  <si>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</si>
  <si>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</si>
  <si>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</si>
  <si>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</si>
  <si>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</si>
  <si>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</si>
  <si>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</si>
  <si>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ADMON Y FINANZAS</t>
  </si>
  <si>
    <t>CONSEJO DE PROMOCION TURISTICA DE QUINTANA ROO</t>
  </si>
  <si>
    <t>VIATICOS:</t>
  </si>
  <si>
    <t>COMPROBACION DE GASTOS EN EL EXTRANJERO</t>
  </si>
  <si>
    <t>1.-</t>
  </si>
  <si>
    <t>2.-</t>
  </si>
  <si>
    <t>3.-</t>
  </si>
  <si>
    <t>4.-</t>
  </si>
  <si>
    <t>5.-</t>
  </si>
  <si>
    <t>6.-</t>
  </si>
  <si>
    <r>
      <t>LA COMPROBACIÓN DEBERÁ REALIZARSE DENTRO DE LOS PRIMEROS</t>
    </r>
    <r>
      <rPr>
        <b/>
        <sz val="10"/>
        <color theme="1"/>
        <rFont val="Arial"/>
        <family val="2"/>
      </rPr>
      <t xml:space="preserve"> 5 DÍAS HÁBILES POSTERIORES A LA COMISIÓN</t>
    </r>
    <r>
      <rPr>
        <sz val="10"/>
        <color theme="1"/>
        <rFont val="Arial"/>
        <family val="2"/>
      </rPr>
      <t xml:space="preserve">. </t>
    </r>
  </si>
  <si>
    <r>
      <t xml:space="preserve">DEBERA VENIR </t>
    </r>
    <r>
      <rPr>
        <b/>
        <sz val="10"/>
        <color theme="1"/>
        <rFont val="Arial"/>
        <family val="2"/>
      </rPr>
      <t>ANEXO EL REPORTE DE RESULTADOS Y CARTA DE COMISIÓN.</t>
    </r>
  </si>
  <si>
    <r>
      <t>EN EL CASO DE LA REP. MEX. (</t>
    </r>
    <r>
      <rPr>
        <b/>
        <sz val="10"/>
        <color theme="1"/>
        <rFont val="Arial"/>
        <family val="2"/>
      </rPr>
      <t>UNICAMENTE SE ACEPTARAN FACTURAS O COMPROBANTES FISCALES</t>
    </r>
    <r>
      <rPr>
        <sz val="10"/>
        <color theme="1"/>
        <rFont val="Arial"/>
        <family val="2"/>
      </rPr>
      <t>).</t>
    </r>
  </si>
  <si>
    <r>
      <rPr>
        <b/>
        <sz val="10"/>
        <color theme="1"/>
        <rFont val="Arial"/>
        <family val="2"/>
      </rPr>
      <t>NO SE ACEPTARÁN</t>
    </r>
    <r>
      <rPr>
        <sz val="10"/>
        <color theme="1"/>
        <rFont val="Arial"/>
        <family val="2"/>
      </rPr>
      <t xml:space="preserve"> FACTURAS QUE NO COINCIDAN CON LAS FECHAS Y LUGARES DONDE SE REALIZÓ LA COMISIÓN.</t>
    </r>
  </si>
  <si>
    <r>
      <t xml:space="preserve">PARA EL PAGO DE </t>
    </r>
    <r>
      <rPr>
        <b/>
        <sz val="10"/>
        <color theme="1"/>
        <rFont val="Arial"/>
        <family val="2"/>
      </rPr>
      <t>TRANSPORTE</t>
    </r>
    <r>
      <rPr>
        <sz val="10"/>
        <color theme="1"/>
        <rFont val="Arial"/>
        <family val="2"/>
      </rPr>
      <t xml:space="preserve"> TALES COMO TAXIS DE SITIO O DE ALGÚN OTRO TIPO DEBERA DE EXPIDIR </t>
    </r>
    <r>
      <rPr>
        <b/>
        <sz val="10"/>
        <color theme="1"/>
        <rFont val="Arial"/>
        <family val="2"/>
      </rPr>
      <t>COMPROBANTE AUTORIZADO</t>
    </r>
    <r>
      <rPr>
        <sz val="10"/>
        <color theme="1"/>
        <rFont val="Arial"/>
        <family val="2"/>
      </rPr>
      <t>.</t>
    </r>
  </si>
  <si>
    <r>
      <rPr>
        <b/>
        <sz val="10"/>
        <color theme="1"/>
        <rFont val="Calibri"/>
        <family val="2"/>
        <scheme val="minor"/>
      </rPr>
      <t>NO SE AUTORIZARÁ</t>
    </r>
    <r>
      <rPr>
        <sz val="10"/>
        <color theme="1"/>
        <rFont val="Calibri"/>
        <family val="2"/>
        <scheme val="minor"/>
      </rPr>
      <t xml:space="preserve"> NINGUN TIPO DE PROPINA.</t>
    </r>
  </si>
  <si>
    <t xml:space="preserve">N   O   T   A  :  </t>
  </si>
  <si>
    <t>EUR</t>
  </si>
  <si>
    <t>USD</t>
  </si>
  <si>
    <t>FECHAS:</t>
  </si>
  <si>
    <t>SITE GLOBAL CONFERENCE</t>
  </si>
  <si>
    <t>ESTAMBUL, TURQUIA</t>
  </si>
  <si>
    <t>ROCIO GONZALEZ JONGUITUD</t>
  </si>
  <si>
    <t>23.FEB.24</t>
  </si>
  <si>
    <t>TRANSFER CASA-APTO</t>
  </si>
  <si>
    <t>24.FEB.24</t>
  </si>
  <si>
    <t>LIRA</t>
  </si>
  <si>
    <t>TAXI</t>
  </si>
  <si>
    <t>2782,00</t>
  </si>
  <si>
    <t>INTERNET</t>
  </si>
  <si>
    <t>25.FEB.24</t>
  </si>
  <si>
    <t>CHIP INTERNET</t>
  </si>
  <si>
    <t>29.FEB.24</t>
  </si>
  <si>
    <t>LAVANDERIA</t>
  </si>
  <si>
    <t>01.MAR.24</t>
  </si>
  <si>
    <t>28.FEB.24</t>
  </si>
  <si>
    <t>PESOS</t>
  </si>
  <si>
    <t>MEXICANOS</t>
  </si>
  <si>
    <t>23-29 FEB</t>
  </si>
  <si>
    <t>INTERNET VUELO IDA</t>
  </si>
  <si>
    <t>ROSA GABRIELA EK</t>
  </si>
  <si>
    <t>INTERNET VUELO A LUX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</si>
</sst>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name val="Albertus Extra Bold"/>
      <family val="2"/>
    </font>
    <font>
      <b/>
      <sz val="12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0" xfId="0" applyFont="1" applyBorder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4" fontId="8" fillId="0" borderId="14" xfId="0" applyNumberFormat="1" applyFont="1" applyBorder="1"/>
    <xf numFmtId="4" fontId="8" fillId="0" borderId="16" xfId="0" applyNumberFormat="1" applyFont="1" applyBorder="1" applyAlignment="1">
      <alignment vertical="center"/>
    </xf>
    <xf numFmtId="2" fontId="8" fillId="0" borderId="10" xfId="0" applyNumberFormat="1" applyFont="1" applyBorder="1" applyAlignment="1">
      <alignment vertical="center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/>
    <xf numFmtId="0" fontId="8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/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14" fontId="8" fillId="0" borderId="12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4" fontId="8" fillId="0" borderId="11" xfId="0" applyNumberFormat="1" applyFont="1" applyBorder="1" applyAlignment="1">
      <alignment vertical="center"/>
    </xf>
    <xf numFmtId="2" fontId="8" fillId="0" borderId="11" xfId="0" applyNumberFormat="1" applyFont="1" applyBorder="1" applyAlignment="1">
      <alignment vertical="center"/>
    </xf>
    <xf numFmtId="2" fontId="8" fillId="0" borderId="9" xfId="0" applyNumberFormat="1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2" fontId="8" fillId="0" borderId="20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8" fillId="0" borderId="6" xfId="0" applyNumberFormat="1" applyFont="1" applyBorder="1"/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2" fontId="8" fillId="0" borderId="29" xfId="0" applyNumberFormat="1" applyFont="1" applyFill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/>
    </xf>
    <xf numFmtId="2" fontId="8" fillId="0" borderId="24" xfId="0" applyNumberFormat="1" applyFont="1" applyFill="1" applyBorder="1" applyAlignment="1">
      <alignment horizontal="center" vertical="center"/>
    </xf>
    <xf numFmtId="2" fontId="8" fillId="0" borderId="25" xfId="0" applyNumberFormat="1" applyFont="1" applyFill="1" applyBorder="1" applyAlignment="1">
      <alignment horizontal="center" vertical="center"/>
    </xf>
    <xf numFmtId="2" fontId="8" fillId="0" borderId="27" xfId="0" applyNumberFormat="1" applyFont="1" applyFill="1" applyBorder="1" applyAlignment="1">
      <alignment horizontal="center" vertical="center"/>
    </xf>
    <xf numFmtId="4" fontId="8" fillId="0" borderId="2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2" borderId="1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/>
    <xf numFmtId="0" fontId="6" fillId="2" borderId="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4" fontId="9" fillId="0" borderId="0" xfId="0" applyNumberFormat="1" applyFont="1" applyBorder="1" applyAlignment="1">
      <alignment vertic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8" fillId="0" borderId="28" xfId="0" applyNumberFormat="1" applyFont="1" applyBorder="1" applyAlignment="1">
      <alignment horizontal="center"/>
    </xf>
    <xf numFmtId="0" fontId="18" fillId="0" borderId="17" xfId="0" applyFont="1" applyFill="1" applyBorder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5" fontId="6" fillId="2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R58"/>
  <sheetViews>
    <sheetView tabSelected="1" view="pageBreakPreview" topLeftCell="A28" zoomScale="70" zoomScaleNormal="70" zoomScaleSheetLayoutView="70" workbookViewId="0">
      <selection activeCell="H41" sqref="H41"/>
    </sheetView>
  </sheetViews>
  <sheetFormatPr baseColWidth="10" defaultColWidth="11.453125" defaultRowHeight="13"/>
  <cols>
    <col min="1" max="1" width="3.7265625" style="3" customWidth="1"/>
    <col min="2" max="2" width="2" style="3" customWidth="1"/>
    <col min="3" max="3" width="16.81640625" style="3" customWidth="1"/>
    <col min="4" max="11" width="12.1796875" style="3" customWidth="1"/>
    <col min="12" max="12" width="13" style="3" customWidth="1"/>
    <col min="13" max="16" width="12.1796875" style="3" customWidth="1"/>
    <col min="17" max="17" width="16.81640625" style="3" customWidth="1"/>
    <col min="18" max="18" width="6.26953125" style="3" bestFit="1" customWidth="1"/>
    <col min="19" max="16384" width="11.453125" style="3"/>
  </cols>
  <sheetData>
    <row r="1" spans="3:18" ht="6" customHeight="1"/>
    <row r="2" spans="3:18" ht="7.5" customHeight="1">
      <c r="C2" s="4"/>
      <c r="D2" s="4"/>
      <c r="E2" s="4"/>
      <c r="F2" s="4"/>
      <c r="G2" s="5"/>
      <c r="H2" s="5"/>
      <c r="I2" s="1"/>
      <c r="J2" s="1"/>
      <c r="K2" s="6"/>
      <c r="L2" s="6"/>
      <c r="M2" s="6"/>
      <c r="N2" s="6"/>
      <c r="O2" s="6"/>
      <c r="P2" s="6"/>
      <c r="Q2" s="1"/>
      <c r="R2" s="7"/>
    </row>
    <row r="3" spans="3:18" ht="23.25" customHeight="1">
      <c r="C3" s="77" t="s">
        <v>25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"/>
    </row>
    <row r="4" spans="3:18" ht="20.25" customHeight="1">
      <c r="C4" s="70" t="s">
        <v>1</v>
      </c>
      <c r="D4" s="69"/>
      <c r="E4" s="69"/>
      <c r="F4" s="69"/>
      <c r="G4" s="10"/>
      <c r="H4" s="10"/>
      <c r="I4" s="10"/>
      <c r="J4" s="10"/>
      <c r="K4" s="58"/>
      <c r="L4" s="58" t="s">
        <v>0</v>
      </c>
      <c r="M4" s="75" t="s">
        <v>44</v>
      </c>
      <c r="N4" s="75"/>
      <c r="O4" s="75"/>
      <c r="P4" s="75"/>
      <c r="Q4" s="1"/>
      <c r="R4" s="7"/>
    </row>
    <row r="5" spans="3:18" ht="15.5">
      <c r="D5" s="70"/>
      <c r="E5" s="70"/>
      <c r="F5" s="70"/>
      <c r="G5" s="11"/>
      <c r="H5" s="11"/>
      <c r="I5" s="12"/>
      <c r="J5" s="12"/>
      <c r="L5" s="14" t="s">
        <v>43</v>
      </c>
      <c r="M5" s="76" t="s">
        <v>62</v>
      </c>
      <c r="N5" s="76"/>
      <c r="O5" s="76"/>
      <c r="P5" s="76"/>
      <c r="Q5" s="1"/>
      <c r="R5" s="7"/>
    </row>
    <row r="6" spans="3:18" ht="15.5">
      <c r="C6" s="14" t="s">
        <v>27</v>
      </c>
      <c r="D6" s="70"/>
      <c r="E6" s="70"/>
      <c r="F6" s="70"/>
      <c r="G6" s="11"/>
      <c r="H6" s="11"/>
      <c r="I6" s="12"/>
      <c r="J6" s="12"/>
      <c r="L6" s="14" t="s">
        <v>2</v>
      </c>
      <c r="M6" s="76" t="s">
        <v>46</v>
      </c>
      <c r="N6" s="76"/>
      <c r="O6" s="76"/>
      <c r="P6" s="76"/>
      <c r="Q6" s="1"/>
      <c r="R6" s="7"/>
    </row>
    <row r="7" spans="3:18" ht="15.5">
      <c r="D7" s="14"/>
      <c r="E7" s="14"/>
      <c r="F7" s="14"/>
      <c r="G7" s="11"/>
      <c r="H7" s="11"/>
      <c r="I7" s="12"/>
      <c r="J7" s="12"/>
      <c r="L7" s="14" t="s">
        <v>3</v>
      </c>
      <c r="M7" s="76" t="s">
        <v>45</v>
      </c>
      <c r="N7" s="76"/>
      <c r="O7" s="76"/>
      <c r="P7" s="76"/>
      <c r="Q7" s="1"/>
      <c r="R7" s="7"/>
    </row>
    <row r="8" spans="3:18" ht="13.5" thickBot="1">
      <c r="C8" s="2"/>
      <c r="D8" s="2"/>
      <c r="E8" s="2"/>
      <c r="F8" s="2"/>
      <c r="G8" s="1"/>
      <c r="H8" s="1"/>
      <c r="I8" s="1"/>
      <c r="J8" s="1"/>
      <c r="K8" s="1"/>
      <c r="L8" s="1" t="s">
        <v>4</v>
      </c>
      <c r="M8" s="1"/>
      <c r="N8" s="1"/>
      <c r="O8" s="1"/>
      <c r="P8" s="1"/>
      <c r="Q8" s="1"/>
      <c r="R8" s="7"/>
    </row>
    <row r="9" spans="3:18" s="10" customFormat="1" ht="16" thickBot="1">
      <c r="C9" s="78" t="s">
        <v>5</v>
      </c>
      <c r="D9" s="81" t="s">
        <v>6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3"/>
      <c r="Q9" s="12"/>
    </row>
    <row r="10" spans="3:18" s="10" customFormat="1" ht="16" thickBot="1">
      <c r="C10" s="79"/>
      <c r="D10" s="81" t="s">
        <v>7</v>
      </c>
      <c r="E10" s="82"/>
      <c r="F10" s="83"/>
      <c r="G10" s="81" t="s">
        <v>8</v>
      </c>
      <c r="H10" s="82"/>
      <c r="I10" s="82"/>
      <c r="J10" s="83"/>
      <c r="K10" s="81" t="s">
        <v>9</v>
      </c>
      <c r="L10" s="82"/>
      <c r="M10" s="83"/>
      <c r="N10" s="81" t="s">
        <v>10</v>
      </c>
      <c r="O10" s="82"/>
      <c r="P10" s="83"/>
      <c r="Q10" s="12"/>
    </row>
    <row r="11" spans="3:18" s="10" customFormat="1" ht="15.5">
      <c r="C11" s="79"/>
      <c r="D11" s="15" t="s">
        <v>12</v>
      </c>
      <c r="E11" s="16" t="s">
        <v>11</v>
      </c>
      <c r="F11" s="84" t="s">
        <v>50</v>
      </c>
      <c r="G11" s="15" t="s">
        <v>12</v>
      </c>
      <c r="H11" s="15" t="s">
        <v>60</v>
      </c>
      <c r="I11" s="16" t="s">
        <v>11</v>
      </c>
      <c r="J11" s="84" t="s">
        <v>50</v>
      </c>
      <c r="K11" s="16" t="s">
        <v>60</v>
      </c>
      <c r="L11" s="16" t="s">
        <v>11</v>
      </c>
      <c r="M11" s="84" t="s">
        <v>50</v>
      </c>
      <c r="N11" s="16" t="s">
        <v>12</v>
      </c>
      <c r="O11" s="16" t="s">
        <v>11</v>
      </c>
      <c r="P11" s="84" t="s">
        <v>50</v>
      </c>
      <c r="Q11" s="17" t="s">
        <v>13</v>
      </c>
    </row>
    <row r="12" spans="3:18" s="10" customFormat="1" ht="16" thickBot="1">
      <c r="C12" s="80"/>
      <c r="D12" s="34"/>
      <c r="E12" s="34" t="s">
        <v>14</v>
      </c>
      <c r="F12" s="85"/>
      <c r="G12" s="34"/>
      <c r="H12" s="34" t="s">
        <v>61</v>
      </c>
      <c r="I12" s="34" t="s">
        <v>14</v>
      </c>
      <c r="J12" s="85"/>
      <c r="K12" s="35" t="s">
        <v>61</v>
      </c>
      <c r="L12" s="34" t="s">
        <v>14</v>
      </c>
      <c r="M12" s="85"/>
      <c r="N12" s="34"/>
      <c r="O12" s="34" t="s">
        <v>14</v>
      </c>
      <c r="P12" s="85"/>
      <c r="Q12" s="18" t="s">
        <v>15</v>
      </c>
    </row>
    <row r="13" spans="3:18" s="10" customFormat="1" ht="15.5">
      <c r="C13" s="48" t="s">
        <v>47</v>
      </c>
      <c r="D13" s="43"/>
      <c r="E13" s="44"/>
      <c r="F13" s="49"/>
      <c r="G13" s="53"/>
      <c r="H13" s="95"/>
      <c r="I13" s="44"/>
      <c r="J13" s="45"/>
      <c r="K13" s="51">
        <v>550</v>
      </c>
      <c r="L13" s="44"/>
      <c r="M13" s="49"/>
      <c r="N13" s="43"/>
      <c r="O13" s="44"/>
      <c r="P13" s="45"/>
      <c r="Q13" s="96" t="s">
        <v>48</v>
      </c>
    </row>
    <row r="14" spans="3:18" s="29" customFormat="1" ht="15.75" customHeight="1">
      <c r="C14" s="33" t="s">
        <v>49</v>
      </c>
      <c r="D14" s="46"/>
      <c r="E14" s="39"/>
      <c r="F14" s="50"/>
      <c r="G14" s="54"/>
      <c r="H14" s="52"/>
      <c r="I14" s="40"/>
      <c r="J14" s="55"/>
      <c r="K14" s="52"/>
      <c r="L14" s="40"/>
      <c r="M14" s="56">
        <v>214.95</v>
      </c>
      <c r="N14" s="57"/>
      <c r="O14" s="40"/>
      <c r="P14" s="47"/>
      <c r="Q14" s="28" t="s">
        <v>51</v>
      </c>
    </row>
    <row r="15" spans="3:18" s="29" customFormat="1" ht="15.75" customHeight="1">
      <c r="C15" s="33" t="s">
        <v>49</v>
      </c>
      <c r="D15" s="46"/>
      <c r="E15" s="39"/>
      <c r="F15" s="50"/>
      <c r="G15" s="54"/>
      <c r="H15" s="52"/>
      <c r="I15" s="40"/>
      <c r="J15" s="55"/>
      <c r="K15" s="52"/>
      <c r="L15" s="40"/>
      <c r="M15" s="56" t="s">
        <v>52</v>
      </c>
      <c r="N15" s="57"/>
      <c r="O15" s="40"/>
      <c r="P15" s="47"/>
      <c r="Q15" s="32" t="s">
        <v>51</v>
      </c>
    </row>
    <row r="16" spans="3:18" s="29" customFormat="1" ht="15.75" customHeight="1">
      <c r="C16" s="33" t="s">
        <v>49</v>
      </c>
      <c r="D16" s="46"/>
      <c r="E16" s="39"/>
      <c r="F16" s="50"/>
      <c r="G16" s="54"/>
      <c r="H16" s="52"/>
      <c r="I16" s="40"/>
      <c r="J16" s="55"/>
      <c r="K16" s="52"/>
      <c r="L16" s="40"/>
      <c r="M16" s="56"/>
      <c r="N16" s="57"/>
      <c r="O16" s="40"/>
      <c r="P16" s="47">
        <v>1500</v>
      </c>
      <c r="Q16" s="28" t="s">
        <v>53</v>
      </c>
    </row>
    <row r="17" spans="3:17" s="29" customFormat="1" ht="15.75" customHeight="1">
      <c r="C17" s="33" t="s">
        <v>54</v>
      </c>
      <c r="D17" s="46"/>
      <c r="E17" s="39"/>
      <c r="F17" s="50"/>
      <c r="G17" s="54"/>
      <c r="H17" s="52"/>
      <c r="I17" s="40"/>
      <c r="J17" s="55"/>
      <c r="K17" s="52"/>
      <c r="L17" s="40"/>
      <c r="M17" s="56">
        <v>1300</v>
      </c>
      <c r="N17" s="57"/>
      <c r="O17" s="40"/>
      <c r="P17" s="47"/>
      <c r="Q17" s="28" t="s">
        <v>51</v>
      </c>
    </row>
    <row r="18" spans="3:17" s="29" customFormat="1" ht="15.75" customHeight="1">
      <c r="C18" s="33" t="s">
        <v>54</v>
      </c>
      <c r="D18" s="46"/>
      <c r="E18" s="39"/>
      <c r="F18" s="50"/>
      <c r="G18" s="54"/>
      <c r="H18" s="52"/>
      <c r="I18" s="40"/>
      <c r="J18" s="55"/>
      <c r="K18" s="52"/>
      <c r="L18" s="40"/>
      <c r="M18" s="56"/>
      <c r="N18" s="57"/>
      <c r="O18" s="40">
        <v>36</v>
      </c>
      <c r="P18" s="47"/>
      <c r="Q18" s="28" t="s">
        <v>55</v>
      </c>
    </row>
    <row r="19" spans="3:17" s="29" customFormat="1" ht="15.75" customHeight="1">
      <c r="C19" s="33" t="s">
        <v>54</v>
      </c>
      <c r="D19" s="46"/>
      <c r="E19" s="39"/>
      <c r="F19" s="50"/>
      <c r="G19" s="54"/>
      <c r="H19" s="52"/>
      <c r="I19" s="40"/>
      <c r="J19" s="55">
        <v>3000</v>
      </c>
      <c r="K19" s="52"/>
      <c r="L19" s="40"/>
      <c r="M19" s="56"/>
      <c r="N19" s="57"/>
      <c r="O19" s="40"/>
      <c r="P19" s="47"/>
      <c r="Q19" s="28"/>
    </row>
    <row r="20" spans="3:17" s="29" customFormat="1" ht="15.75" customHeight="1">
      <c r="C20" s="33" t="s">
        <v>54</v>
      </c>
      <c r="D20" s="46"/>
      <c r="E20" s="39"/>
      <c r="F20" s="50"/>
      <c r="G20" s="54"/>
      <c r="H20" s="52"/>
      <c r="I20" s="40"/>
      <c r="J20" s="55"/>
      <c r="K20" s="52"/>
      <c r="L20" s="40"/>
      <c r="M20" s="56">
        <v>184.95</v>
      </c>
      <c r="N20" s="57"/>
      <c r="O20" s="40"/>
      <c r="P20" s="47"/>
      <c r="Q20" s="28" t="s">
        <v>51</v>
      </c>
    </row>
    <row r="21" spans="3:17" s="29" customFormat="1" ht="15.75" customHeight="1">
      <c r="C21" s="33" t="s">
        <v>54</v>
      </c>
      <c r="D21" s="46"/>
      <c r="E21" s="39"/>
      <c r="F21" s="50"/>
      <c r="G21" s="54"/>
      <c r="H21" s="52"/>
      <c r="I21" s="40"/>
      <c r="J21" s="55">
        <v>7635</v>
      </c>
      <c r="K21" s="52"/>
      <c r="L21" s="40"/>
      <c r="M21" s="56"/>
      <c r="N21" s="57"/>
      <c r="O21" s="40"/>
      <c r="P21" s="47"/>
      <c r="Q21" s="28"/>
    </row>
    <row r="22" spans="3:17" s="29" customFormat="1" ht="15.75" customHeight="1">
      <c r="C22" s="33" t="s">
        <v>56</v>
      </c>
      <c r="D22" s="46"/>
      <c r="E22" s="39"/>
      <c r="F22" s="50"/>
      <c r="G22" s="54"/>
      <c r="H22" s="52"/>
      <c r="I22" s="40"/>
      <c r="J22" s="55">
        <v>1400</v>
      </c>
      <c r="K22" s="52"/>
      <c r="L22" s="40"/>
      <c r="M22" s="56"/>
      <c r="N22" s="57"/>
      <c r="O22" s="40"/>
      <c r="P22" s="47"/>
      <c r="Q22" s="28"/>
    </row>
    <row r="23" spans="3:17" s="29" customFormat="1" ht="15.75" customHeight="1">
      <c r="C23" s="33" t="s">
        <v>56</v>
      </c>
      <c r="D23" s="46"/>
      <c r="E23" s="39"/>
      <c r="F23" s="50"/>
      <c r="G23" s="54"/>
      <c r="H23" s="52"/>
      <c r="I23" s="40">
        <v>158</v>
      </c>
      <c r="J23" s="55"/>
      <c r="K23" s="52"/>
      <c r="L23" s="40"/>
      <c r="M23" s="56"/>
      <c r="N23" s="57"/>
      <c r="O23" s="40"/>
      <c r="P23" s="47"/>
      <c r="Q23" s="28"/>
    </row>
    <row r="24" spans="3:17" s="29" customFormat="1" ht="15.75" customHeight="1">
      <c r="C24" s="33" t="s">
        <v>56</v>
      </c>
      <c r="D24" s="46"/>
      <c r="E24" s="39"/>
      <c r="F24" s="50">
        <v>1900</v>
      </c>
      <c r="G24" s="54"/>
      <c r="H24" s="52"/>
      <c r="I24" s="40"/>
      <c r="J24" s="55"/>
      <c r="K24" s="52"/>
      <c r="L24" s="40"/>
      <c r="M24" s="56"/>
      <c r="N24" s="57"/>
      <c r="O24" s="40"/>
      <c r="P24" s="47"/>
      <c r="Q24" s="28" t="s">
        <v>57</v>
      </c>
    </row>
    <row r="25" spans="3:17" s="29" customFormat="1" ht="15.75" customHeight="1">
      <c r="C25" s="33" t="s">
        <v>56</v>
      </c>
      <c r="D25" s="46"/>
      <c r="E25" s="39"/>
      <c r="F25" s="50"/>
      <c r="G25" s="54"/>
      <c r="H25" s="52"/>
      <c r="I25" s="40"/>
      <c r="J25" s="55"/>
      <c r="K25" s="52"/>
      <c r="L25" s="40"/>
      <c r="M25" s="56">
        <v>963</v>
      </c>
      <c r="N25" s="57"/>
      <c r="O25" s="40"/>
      <c r="P25" s="47"/>
      <c r="Q25" s="28"/>
    </row>
    <row r="26" spans="3:17" s="29" customFormat="1" ht="15.75" customHeight="1">
      <c r="C26" s="33" t="s">
        <v>58</v>
      </c>
      <c r="D26" s="46"/>
      <c r="E26" s="39"/>
      <c r="F26" s="50"/>
      <c r="G26" s="54"/>
      <c r="H26" s="52"/>
      <c r="I26" s="40"/>
      <c r="J26" s="55">
        <v>350</v>
      </c>
      <c r="K26" s="52"/>
      <c r="L26" s="40"/>
      <c r="M26" s="56"/>
      <c r="N26" s="57"/>
      <c r="O26" s="40"/>
      <c r="P26" s="47"/>
      <c r="Q26" s="28"/>
    </row>
    <row r="27" spans="3:17" s="29" customFormat="1" ht="15.75" customHeight="1">
      <c r="C27" s="33" t="s">
        <v>58</v>
      </c>
      <c r="D27" s="46"/>
      <c r="E27" s="39"/>
      <c r="F27" s="50"/>
      <c r="G27" s="54">
        <v>16.899999999999999</v>
      </c>
      <c r="H27" s="52"/>
      <c r="I27" s="40"/>
      <c r="J27" s="55"/>
      <c r="K27" s="52"/>
      <c r="L27" s="40"/>
      <c r="M27" s="56"/>
      <c r="N27" s="57"/>
      <c r="O27" s="40"/>
      <c r="P27" s="47"/>
      <c r="Q27" s="28"/>
    </row>
    <row r="28" spans="3:17" s="29" customFormat="1" ht="15.75" customHeight="1">
      <c r="C28" s="33" t="s">
        <v>58</v>
      </c>
      <c r="D28" s="46"/>
      <c r="E28" s="39"/>
      <c r="F28" s="50">
        <v>18745</v>
      </c>
      <c r="G28" s="54"/>
      <c r="H28" s="52"/>
      <c r="I28" s="40"/>
      <c r="J28" s="55"/>
      <c r="K28" s="52"/>
      <c r="L28" s="40"/>
      <c r="M28" s="56"/>
      <c r="N28" s="57"/>
      <c r="O28" s="40"/>
      <c r="P28" s="47"/>
      <c r="Q28" s="28"/>
    </row>
    <row r="29" spans="3:17" s="29" customFormat="1" ht="15.75" customHeight="1">
      <c r="C29" s="33" t="s">
        <v>58</v>
      </c>
      <c r="D29" s="46"/>
      <c r="E29" s="39"/>
      <c r="F29" s="50">
        <v>1105</v>
      </c>
      <c r="G29" s="54"/>
      <c r="H29" s="52"/>
      <c r="I29" s="40"/>
      <c r="J29" s="55"/>
      <c r="K29" s="52"/>
      <c r="L29" s="40"/>
      <c r="M29" s="56"/>
      <c r="N29" s="57"/>
      <c r="O29" s="40"/>
      <c r="P29" s="47"/>
      <c r="Q29" s="28"/>
    </row>
    <row r="30" spans="3:17" s="29" customFormat="1" ht="15.75" customHeight="1">
      <c r="C30" s="33" t="s">
        <v>59</v>
      </c>
      <c r="D30" s="46"/>
      <c r="E30" s="39"/>
      <c r="F30" s="50"/>
      <c r="G30" s="54"/>
      <c r="H30" s="52">
        <v>189</v>
      </c>
      <c r="I30" s="40"/>
      <c r="J30" s="55"/>
      <c r="K30" s="52"/>
      <c r="L30" s="40"/>
      <c r="M30" s="56"/>
      <c r="N30" s="57"/>
      <c r="O30" s="40"/>
      <c r="P30" s="47"/>
      <c r="Q30" s="28"/>
    </row>
    <row r="31" spans="3:17" s="29" customFormat="1" ht="15.75" customHeight="1">
      <c r="C31" s="33" t="s">
        <v>47</v>
      </c>
      <c r="D31" s="46"/>
      <c r="E31" s="39"/>
      <c r="F31" s="50"/>
      <c r="G31" s="54"/>
      <c r="H31" s="52">
        <v>248</v>
      </c>
      <c r="I31" s="40"/>
      <c r="J31" s="55"/>
      <c r="K31" s="52"/>
      <c r="L31" s="40"/>
      <c r="M31" s="56"/>
      <c r="N31" s="57"/>
      <c r="O31" s="40"/>
      <c r="P31" s="47"/>
      <c r="Q31" s="28"/>
    </row>
    <row r="32" spans="3:17" s="29" customFormat="1" ht="15.75" customHeight="1">
      <c r="C32" s="33" t="s">
        <v>59</v>
      </c>
      <c r="D32" s="46"/>
      <c r="E32" s="39"/>
      <c r="F32" s="50"/>
      <c r="G32" s="54"/>
      <c r="H32" s="52">
        <v>954</v>
      </c>
      <c r="I32" s="40"/>
      <c r="J32" s="55"/>
      <c r="K32" s="52"/>
      <c r="L32" s="40"/>
      <c r="M32" s="56"/>
      <c r="N32" s="57"/>
      <c r="O32" s="40"/>
      <c r="P32" s="47"/>
      <c r="Q32" s="28"/>
    </row>
    <row r="33" spans="3:18" s="29" customFormat="1" ht="15.75" customHeight="1">
      <c r="C33" s="33" t="s">
        <v>58</v>
      </c>
      <c r="D33" s="46"/>
      <c r="E33" s="39"/>
      <c r="F33" s="50"/>
      <c r="G33" s="54"/>
      <c r="H33" s="52"/>
      <c r="I33" s="40"/>
      <c r="J33" s="55"/>
      <c r="K33" s="52"/>
      <c r="L33" s="40"/>
      <c r="M33" s="56"/>
      <c r="N33" s="57"/>
      <c r="O33" s="40">
        <v>15</v>
      </c>
      <c r="P33" s="47"/>
      <c r="Q33" s="97" t="s">
        <v>65</v>
      </c>
    </row>
    <row r="34" spans="3:18" s="29" customFormat="1" ht="15.75" customHeight="1" thickBot="1">
      <c r="C34" s="33" t="s">
        <v>49</v>
      </c>
      <c r="D34" s="46"/>
      <c r="E34" s="39"/>
      <c r="F34" s="50"/>
      <c r="G34" s="54"/>
      <c r="H34" s="52"/>
      <c r="I34" s="40"/>
      <c r="J34" s="55"/>
      <c r="K34" s="52"/>
      <c r="L34" s="40"/>
      <c r="M34" s="56"/>
      <c r="N34" s="57"/>
      <c r="O34" s="40">
        <v>35</v>
      </c>
      <c r="P34" s="47"/>
      <c r="Q34" s="97" t="s">
        <v>63</v>
      </c>
    </row>
    <row r="35" spans="3:18" s="10" customFormat="1" ht="16" thickBot="1">
      <c r="C35" s="41" t="s">
        <v>16</v>
      </c>
      <c r="D35" s="36">
        <f>SUM(D14:D34)</f>
        <v>0</v>
      </c>
      <c r="E35" s="36">
        <f>SUM(E14:E34)</f>
        <v>0</v>
      </c>
      <c r="F35" s="37">
        <f>SUM(F13:F34)</f>
        <v>21750</v>
      </c>
      <c r="G35" s="37">
        <f>SUM(G13:G34)</f>
        <v>16.899999999999999</v>
      </c>
      <c r="H35" s="37">
        <f>SUM(H30:H34)</f>
        <v>1391</v>
      </c>
      <c r="I35" s="37">
        <f>SUM(I14:I34)</f>
        <v>158</v>
      </c>
      <c r="J35" s="37">
        <f>SUM(J14:J34)</f>
        <v>12385</v>
      </c>
      <c r="K35" s="37">
        <f>SUM(K13:K34)</f>
        <v>550</v>
      </c>
      <c r="L35" s="37">
        <f>SUM(L14:L34)</f>
        <v>0</v>
      </c>
      <c r="M35" s="37">
        <f>SUM(M14:M34)</f>
        <v>2662.9</v>
      </c>
      <c r="N35" s="37">
        <f>SUM(N13:N34)</f>
        <v>0</v>
      </c>
      <c r="O35" s="37">
        <f>SUM(O14:O34)</f>
        <v>86</v>
      </c>
      <c r="P35" s="38">
        <f>SUM(P14:P34)</f>
        <v>1500</v>
      </c>
      <c r="Q35" s="42"/>
      <c r="R35" s="10" t="s">
        <v>41</v>
      </c>
    </row>
    <row r="36" spans="3:18" s="100" customFormat="1" ht="16" thickBot="1">
      <c r="C36" s="59" t="s">
        <v>17</v>
      </c>
      <c r="D36" s="101"/>
      <c r="E36" s="102"/>
      <c r="F36" s="72">
        <v>0.56000000000000005</v>
      </c>
      <c r="G36" s="103">
        <v>18.98</v>
      </c>
      <c r="H36" s="104">
        <v>0</v>
      </c>
      <c r="I36" s="102">
        <v>16.72</v>
      </c>
      <c r="J36" s="72">
        <v>0.56000000000000005</v>
      </c>
      <c r="K36" s="105">
        <v>0</v>
      </c>
      <c r="L36" s="102"/>
      <c r="M36" s="72">
        <v>0.56000000000000005</v>
      </c>
      <c r="N36" s="103"/>
      <c r="O36" s="106">
        <v>16.72</v>
      </c>
      <c r="P36" s="72">
        <v>0.56000000000000005</v>
      </c>
      <c r="Q36" s="59" t="s">
        <v>17</v>
      </c>
      <c r="R36" s="100" t="s">
        <v>42</v>
      </c>
    </row>
    <row r="37" spans="3:18" s="10" customFormat="1" ht="16" thickBot="1">
      <c r="C37" s="19" t="s">
        <v>18</v>
      </c>
      <c r="D37" s="20">
        <f>D35</f>
        <v>0</v>
      </c>
      <c r="E37" s="23">
        <f>E35</f>
        <v>0</v>
      </c>
      <c r="F37" s="24">
        <f>F35*F36</f>
        <v>12180.000000000002</v>
      </c>
      <c r="G37" s="24">
        <f t="shared" ref="G37:H37" si="0">G35*G36</f>
        <v>320.762</v>
      </c>
      <c r="H37" s="24">
        <v>1391</v>
      </c>
      <c r="I37" s="23">
        <f>I35*I36</f>
        <v>2641.7599999999998</v>
      </c>
      <c r="J37" s="24">
        <f>J35*J36</f>
        <v>6935.6</v>
      </c>
      <c r="K37" s="21">
        <f>K35</f>
        <v>550</v>
      </c>
      <c r="L37" s="23">
        <f>L35</f>
        <v>0</v>
      </c>
      <c r="M37" s="24">
        <f>M35*M36</f>
        <v>1491.2240000000002</v>
      </c>
      <c r="N37" s="21">
        <f>N35</f>
        <v>0</v>
      </c>
      <c r="O37" s="23">
        <f>O35*O36</f>
        <v>1437.9199999999998</v>
      </c>
      <c r="P37" s="24">
        <f>P35*P36</f>
        <v>840.00000000000011</v>
      </c>
      <c r="Q37" s="22">
        <f>SUM(D37:P37)</f>
        <v>27788.266000000003</v>
      </c>
      <c r="R37" s="10" t="s">
        <v>23</v>
      </c>
    </row>
    <row r="38" spans="3:18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7"/>
    </row>
    <row r="39" spans="3:18" ht="18">
      <c r="C39" s="86" t="s">
        <v>40</v>
      </c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</row>
    <row r="40" spans="3:18" s="62" customFormat="1" ht="17.25" customHeight="1">
      <c r="D40" s="73" t="s">
        <v>28</v>
      </c>
      <c r="E40" s="61" t="s">
        <v>34</v>
      </c>
      <c r="F40" s="61"/>
      <c r="G40" s="61"/>
      <c r="H40" s="61"/>
      <c r="I40" s="61"/>
      <c r="J40" s="61"/>
      <c r="K40" s="61"/>
      <c r="L40" s="61"/>
      <c r="M40" s="61"/>
    </row>
    <row r="41" spans="3:18" s="62" customFormat="1" ht="17.25" customHeight="1">
      <c r="D41" s="73" t="s">
        <v>29</v>
      </c>
      <c r="E41" s="61" t="s">
        <v>35</v>
      </c>
      <c r="F41" s="61"/>
      <c r="G41" s="61"/>
      <c r="H41" s="61"/>
      <c r="I41" s="61"/>
      <c r="J41" s="61"/>
      <c r="K41" s="61"/>
      <c r="L41" s="61"/>
      <c r="M41" s="61"/>
    </row>
    <row r="42" spans="3:18" s="62" customFormat="1" ht="17.25" customHeight="1">
      <c r="D42" s="73" t="s">
        <v>30</v>
      </c>
      <c r="E42" s="61" t="s">
        <v>36</v>
      </c>
      <c r="F42" s="61"/>
      <c r="G42" s="61"/>
      <c r="H42" s="61"/>
      <c r="I42" s="61"/>
      <c r="J42" s="61"/>
      <c r="K42" s="61"/>
      <c r="L42" s="61"/>
      <c r="M42" s="61"/>
      <c r="N42" s="63"/>
      <c r="O42" s="64"/>
      <c r="P42" s="64"/>
      <c r="Q42" s="64"/>
      <c r="R42" s="65"/>
    </row>
    <row r="43" spans="3:18" s="62" customFormat="1" ht="17.25" customHeight="1">
      <c r="D43" s="73" t="s">
        <v>31</v>
      </c>
      <c r="E43" s="61" t="s">
        <v>37</v>
      </c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93"/>
      <c r="Q43" s="93"/>
      <c r="R43" s="66"/>
    </row>
    <row r="44" spans="3:18" s="62" customFormat="1" ht="17.25" customHeight="1">
      <c r="D44" s="73" t="s">
        <v>32</v>
      </c>
      <c r="E44" s="61" t="s">
        <v>38</v>
      </c>
      <c r="F44" s="61"/>
      <c r="G44" s="61"/>
      <c r="H44" s="61"/>
      <c r="I44" s="61"/>
      <c r="J44" s="61"/>
      <c r="K44" s="61"/>
      <c r="L44" s="61"/>
      <c r="M44" s="61"/>
      <c r="N44" s="67"/>
      <c r="O44" s="67"/>
      <c r="P44" s="74"/>
      <c r="Q44" s="74"/>
      <c r="R44" s="66"/>
    </row>
    <row r="45" spans="3:18" s="62" customFormat="1" ht="17.25" customHeight="1">
      <c r="D45" s="73" t="s">
        <v>33</v>
      </c>
      <c r="E45" s="62" t="s">
        <v>39</v>
      </c>
      <c r="F45" s="61"/>
      <c r="G45" s="61"/>
      <c r="H45" s="61"/>
      <c r="I45" s="61"/>
      <c r="J45" s="61"/>
      <c r="K45" s="61"/>
      <c r="L45" s="61"/>
      <c r="M45" s="61"/>
      <c r="N45" s="68"/>
      <c r="O45" s="67"/>
      <c r="P45" s="67"/>
      <c r="Q45" s="67"/>
      <c r="R45" s="66"/>
    </row>
    <row r="46" spans="3:18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8"/>
      <c r="O46" s="1"/>
      <c r="P46" s="1"/>
      <c r="Q46" s="1"/>
      <c r="R46" s="7"/>
    </row>
    <row r="47" spans="3:18" ht="16.5">
      <c r="C47" s="87" t="s">
        <v>21</v>
      </c>
      <c r="D47" s="87"/>
      <c r="E47" s="87"/>
      <c r="F47" s="6"/>
      <c r="G47" s="6"/>
      <c r="H47" s="6"/>
      <c r="I47" s="88" t="s">
        <v>22</v>
      </c>
      <c r="J47" s="88"/>
      <c r="K47" s="88"/>
      <c r="L47" s="6"/>
      <c r="M47" s="6"/>
      <c r="N47" s="30" t="s">
        <v>26</v>
      </c>
      <c r="O47" s="30"/>
      <c r="P47" s="90">
        <v>23884.42</v>
      </c>
      <c r="Q47" s="90"/>
      <c r="R47" s="31" t="s">
        <v>23</v>
      </c>
    </row>
    <row r="48" spans="3:18" ht="16.5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30" t="s">
        <v>19</v>
      </c>
      <c r="O48" s="30"/>
      <c r="P48" s="91">
        <f>Q37</f>
        <v>27788.266000000003</v>
      </c>
      <c r="Q48" s="91"/>
      <c r="R48" s="31"/>
    </row>
    <row r="49" spans="3:18" ht="16.5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30" t="s">
        <v>20</v>
      </c>
      <c r="O49" s="30"/>
      <c r="P49" s="92">
        <f>P47-P48</f>
        <v>-3903.846000000005</v>
      </c>
      <c r="Q49" s="92"/>
      <c r="R49" s="31" t="s">
        <v>23</v>
      </c>
    </row>
    <row r="50" spans="3:18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1"/>
      <c r="O50" s="1"/>
      <c r="P50" s="1"/>
      <c r="Q50" s="1"/>
      <c r="R50" s="7"/>
    </row>
    <row r="51" spans="3:18" ht="15.5">
      <c r="C51" s="94"/>
      <c r="D51" s="94"/>
      <c r="E51" s="94"/>
      <c r="F51" s="6"/>
      <c r="G51" s="1"/>
      <c r="H51" s="1"/>
      <c r="I51" s="94"/>
      <c r="J51" s="94"/>
      <c r="K51" s="94"/>
      <c r="L51" s="1"/>
      <c r="M51" s="1"/>
      <c r="N51" s="60"/>
      <c r="O51" s="60"/>
      <c r="P51" s="1"/>
      <c r="Q51" s="1"/>
      <c r="R51" s="9"/>
    </row>
    <row r="52" spans="3:18" ht="15.5">
      <c r="C52" s="89" t="s">
        <v>46</v>
      </c>
      <c r="D52" s="89"/>
      <c r="E52" s="89"/>
      <c r="F52" s="6"/>
      <c r="G52" s="71"/>
      <c r="H52" s="71"/>
      <c r="I52" s="99" t="s">
        <v>64</v>
      </c>
      <c r="J52" s="99"/>
      <c r="K52" s="99"/>
      <c r="L52" s="60"/>
      <c r="M52" s="60"/>
      <c r="N52" s="26"/>
      <c r="O52" s="12"/>
      <c r="P52" s="1"/>
      <c r="Q52" s="1"/>
      <c r="R52" s="9"/>
    </row>
    <row r="53" spans="3:18" ht="15.5">
      <c r="C53" s="1"/>
      <c r="D53" s="26"/>
      <c r="E53" s="26"/>
      <c r="F53" s="6"/>
      <c r="G53" s="12"/>
      <c r="H53" s="12"/>
      <c r="I53" s="98" t="s">
        <v>24</v>
      </c>
      <c r="J53" s="98"/>
      <c r="K53" s="98"/>
      <c r="L53" s="12"/>
      <c r="M53" s="13"/>
      <c r="N53" s="26"/>
      <c r="O53" s="12"/>
      <c r="P53" s="6"/>
      <c r="Q53" s="6"/>
      <c r="R53" s="9"/>
    </row>
    <row r="54" spans="3:18" ht="15.5">
      <c r="C54" s="1"/>
      <c r="D54" s="26"/>
      <c r="E54" s="26"/>
      <c r="F54" s="6"/>
      <c r="G54" s="12"/>
      <c r="H54" s="12"/>
      <c r="I54" s="12"/>
      <c r="J54" s="12"/>
      <c r="K54" s="13"/>
      <c r="L54" s="12"/>
      <c r="M54" s="13"/>
      <c r="N54" s="12"/>
      <c r="O54" s="12"/>
      <c r="P54" s="6"/>
      <c r="Q54" s="6"/>
      <c r="R54" s="9"/>
    </row>
    <row r="55" spans="3:18" ht="15.5">
      <c r="C55" s="1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6"/>
      <c r="Q55" s="6"/>
      <c r="R55" s="9"/>
    </row>
    <row r="56" spans="3:18" ht="15.5">
      <c r="C56" s="1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25"/>
      <c r="Q56" s="25"/>
      <c r="R56" s="27"/>
    </row>
    <row r="57" spans="3:18" s="10" customFormat="1" ht="15.5">
      <c r="C57" s="12"/>
      <c r="D57" s="12"/>
      <c r="J57" s="26"/>
      <c r="K57" s="12"/>
      <c r="M57" s="12"/>
      <c r="N57" s="7"/>
      <c r="O57" s="7"/>
      <c r="P57" s="7"/>
      <c r="Q57" s="7"/>
      <c r="R57" s="7"/>
    </row>
    <row r="58" spans="3:18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</sheetData>
  <mergeCells count="27">
    <mergeCell ref="C39:Q39"/>
    <mergeCell ref="C47:E47"/>
    <mergeCell ref="I47:K47"/>
    <mergeCell ref="C52:E52"/>
    <mergeCell ref="I53:K53"/>
    <mergeCell ref="P47:Q47"/>
    <mergeCell ref="P48:Q48"/>
    <mergeCell ref="P49:Q49"/>
    <mergeCell ref="P43:Q43"/>
    <mergeCell ref="C51:E51"/>
    <mergeCell ref="I51:K51"/>
    <mergeCell ref="I52:K52"/>
    <mergeCell ref="C9:C12"/>
    <mergeCell ref="D9:P9"/>
    <mergeCell ref="D10:F10"/>
    <mergeCell ref="G10:J10"/>
    <mergeCell ref="K10:M10"/>
    <mergeCell ref="N10:P10"/>
    <mergeCell ref="J11:J12"/>
    <mergeCell ref="F11:F12"/>
    <mergeCell ref="M11:M12"/>
    <mergeCell ref="P11:P12"/>
    <mergeCell ref="M4:P4"/>
    <mergeCell ref="M5:P5"/>
    <mergeCell ref="M6:P6"/>
    <mergeCell ref="M7:P7"/>
    <mergeCell ref="C3:Q3"/>
  </mergeCells>
  <printOptions verticalCentered="1"/>
  <pageMargins left="0.17" right="0.15748031496062992" top="0.19685039370078741" bottom="0.15748031496062992" header="0.15748031496062992" footer="0.15748031496062992"/>
  <pageSetup scale="6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FITUR</vt:lpstr>
      <vt:lpstr>FITUR!Área_de_impresión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2024-03-14T20:23:48Z</dcterms:modified>
</cp:coreProperties>
</file>