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PIQROO\OneDrive - APIQROO\Escritorio\"/>
    </mc:Choice>
  </mc:AlternateContent>
  <xr:revisionPtr revIDLastSave="0" documentId="13_ncr:1_{72C4F359-134A-4443-82EF-856285E375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COMPROBACION VIATICOS" sheetId="21" r:id="rId1"/>
  </sheets>
  <definedNames>
    <definedName name="_xlnm.Print_Area" localSheetId="0">'FORMATO COMPROBACION VIATICOS'!$A$1:$G$59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" i="21" l="1"/>
  <c r="B22" i="21"/>
  <c r="B21" i="21"/>
  <c r="I36" i="21"/>
  <c r="D23" i="21" l="1"/>
  <c r="B37" i="21"/>
  <c r="F31" i="21" s="1"/>
  <c r="D24" i="21" l="1"/>
  <c r="I34" i="21" s="1"/>
  <c r="D22" i="21" l="1"/>
  <c r="D20" i="21"/>
  <c r="D21" i="21"/>
  <c r="I35" i="21" l="1"/>
  <c r="I37" i="21" s="1"/>
  <c r="B43" i="21"/>
  <c r="D26" i="21"/>
  <c r="D27" i="21" s="1"/>
  <c r="D25" i="21"/>
  <c r="B31" i="21" l="1"/>
  <c r="B32" i="21" s="1"/>
  <c r="F30" i="21" s="1"/>
</calcChain>
</file>

<file path=xl/sharedStrings.xml><?xml version="1.0" encoding="utf-8"?>
<sst xmlns="http://schemas.openxmlformats.org/spreadsheetml/2006/main" count="54" uniqueCount="50">
  <si>
    <t xml:space="preserve">ADMINISTRACIÓN PORTUARIA INTEGRAL </t>
  </si>
  <si>
    <t>DE QUINTANA ROO, S.A. DE C.V.</t>
  </si>
  <si>
    <t>COMPROBACIÓN DE GASTOS</t>
  </si>
  <si>
    <t xml:space="preserve">REFERENTE AVISO DE COMISIÓN: </t>
  </si>
  <si>
    <t xml:space="preserve">NOMBRE DEL SOLICITANTE: </t>
  </si>
  <si>
    <t xml:space="preserve">PUESTO: </t>
  </si>
  <si>
    <t>DESTINO DE LA COMISIÓN:</t>
  </si>
  <si>
    <t xml:space="preserve">FECHA DE LA SOLICITUD: </t>
  </si>
  <si>
    <t>PERIODO DEL VIAJE DEL:</t>
  </si>
  <si>
    <t>GASTOS</t>
  </si>
  <si>
    <t>NETO</t>
  </si>
  <si>
    <t>I.V.A.</t>
  </si>
  <si>
    <t>TOTAL</t>
  </si>
  <si>
    <t>HOSPEDAJE</t>
  </si>
  <si>
    <t>TAXIS CON COMPROBACIÓN</t>
  </si>
  <si>
    <t>TOTAL DE GASTOS</t>
  </si>
  <si>
    <t>ANTICIPO</t>
  </si>
  <si>
    <t>API</t>
  </si>
  <si>
    <t>EMPLEADO</t>
  </si>
  <si>
    <t>A FAVOR DE:</t>
  </si>
  <si>
    <t>IMPTOS HOSPEDAJE     ( 3%)</t>
  </si>
  <si>
    <t>BALANCE DE VIATICOS</t>
  </si>
  <si>
    <t>GASTOS VARIOS (ESTACIONAMIENTO)</t>
  </si>
  <si>
    <t>FORMATO COMPROBACION DE VIÁTICOS</t>
  </si>
  <si>
    <t>COMBUSTIBLE</t>
  </si>
  <si>
    <t>ALIMENTOS PAGADOS EFECTIVO</t>
  </si>
  <si>
    <t>ALIMENTOS PAGADOS CON TARJETA</t>
  </si>
  <si>
    <t>GASTOS SIN COMPROBACION (MAX 10% ALIMENTOS PAGADOS CON TARJETA</t>
  </si>
  <si>
    <t xml:space="preserve">TOTAL DE KILOMETRAJE RECORRIDO  </t>
  </si>
  <si>
    <t>BALANCE DE COMBUSTIBLE</t>
  </si>
  <si>
    <t>DIFERENCIA EN VIATICOS</t>
  </si>
  <si>
    <t>DIFERENCIA EN COMBUSTIBLE</t>
  </si>
  <si>
    <t xml:space="preserve">ANEXO 5 </t>
  </si>
  <si>
    <t>NUM RECIBO DE CAJA</t>
  </si>
  <si>
    <t>DIFERENCIA TRANSPORTE</t>
  </si>
  <si>
    <t>LCDO. VAGNER ELBIORN VEGA</t>
  </si>
  <si>
    <t>COMISIONADO</t>
  </si>
  <si>
    <t>DIRECTOR GENERAL</t>
  </si>
  <si>
    <t>LCDO. LUIS EDUARDO LÓPEZ SILVA</t>
  </si>
  <si>
    <t>BALANCE DE TRANSPORTE TERRESTRE</t>
  </si>
  <si>
    <t xml:space="preserve"> </t>
  </si>
  <si>
    <t>||</t>
  </si>
  <si>
    <t>28 DE AGOSTO DE 2024</t>
  </si>
  <si>
    <t>DEL 29 AL 30 DE AGOSTO 2024</t>
  </si>
  <si>
    <t>API/GAF/SOM/049/08/2024.</t>
  </si>
  <si>
    <t>MTRA.ASTRI LILIANA CHUC BORGES</t>
  </si>
  <si>
    <t>PUNTA SAM</t>
  </si>
  <si>
    <t>MTRA.ASTRID LILIANA CHUC BORGES</t>
  </si>
  <si>
    <t>GERENTE DE ADMINISTRACIÓN Y FINANZAS</t>
  </si>
  <si>
    <t>COORDINADORA E GESTIÓN Y DISEÑO ORGANIZACIONAL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</si>
</sst>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&quot;$&quot;* #,##0.0_);_(&quot;$&quot;* \(#,##0.0\);_(&quot;$&quot;* &quot;-&quot;??_);_(@_)"/>
    <numFmt numFmtId="167" formatCode="[$$-2C0A]\ #,##0.00;[$$-2C0A]\ \-#,##0.00"/>
    <numFmt numFmtId="168" formatCode="[$$-80A]#,##0.00;\-[$$-80A]#,##0.00"/>
    <numFmt numFmtId="169" formatCode="#,##0.00_ ;\-#,##0.00\ "/>
    <numFmt numFmtId="170" formatCode="[$-80A]d&quot; de &quot;mmmm&quot; de &quot;yyyy;@"/>
    <numFmt numFmtId="171" formatCode="[$$-2C0A]\ #,##0.00;\-[$$-2C0A]\ #,##0.0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Copperplate Gothic Bold"/>
      <family val="2"/>
    </font>
    <font>
      <sz val="10"/>
      <name val="Copperplate Gothic Bold"/>
      <family val="2"/>
    </font>
    <font>
      <b/>
      <u/>
      <sz val="9"/>
      <name val="Copperplate Gothic Bold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imes New Roman"/>
      <family val="1"/>
    </font>
    <font>
      <sz val="10"/>
      <name val="System"/>
      <family val="2"/>
    </font>
    <font>
      <sz val="10"/>
      <name val="Courier New"/>
      <family val="3"/>
    </font>
    <font>
      <b/>
      <sz val="10"/>
      <name val="Bookman Old Style"/>
      <family val="1"/>
    </font>
    <font>
      <b/>
      <u/>
      <sz val="9"/>
      <name val="Book Antiqua"/>
      <family val="1"/>
    </font>
    <font>
      <b/>
      <sz val="12"/>
      <name val="Book Antiqua"/>
      <family val="1"/>
    </font>
    <font>
      <b/>
      <u/>
      <sz val="9"/>
      <name val="Copperplate Gothic Bold"/>
      <family val="2"/>
    </font>
    <font>
      <b/>
      <sz val="10"/>
      <name val="Copperplate Gothic Bold"/>
      <family val="2"/>
    </font>
    <font>
      <sz val="9"/>
      <name val="Book Antiqua"/>
      <family val="1"/>
    </font>
    <font>
      <b/>
      <sz val="9"/>
      <name val="Arial"/>
      <family val="2"/>
    </font>
    <font>
      <b/>
      <sz val="14"/>
      <name val="Times New Roman"/>
      <family val="1"/>
    </font>
    <font>
      <b/>
      <sz val="8"/>
      <name val="Times New Roman"/>
      <family val="1"/>
    </font>
    <font>
      <sz val="9"/>
      <name val="Copperplate Gothic Bold"/>
      <family val="2"/>
    </font>
    <font>
      <b/>
      <sz val="12"/>
      <name val="Times New Roman"/>
      <family val="1"/>
    </font>
    <font>
      <sz val="11"/>
      <name val="Calibri"/>
      <family val="2"/>
    </font>
    <font>
      <b/>
      <u/>
      <sz val="11"/>
      <name val="Calibri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theme="1"/>
      <name val="Times New Roman"/>
      <family val="1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4">
    <xf numFmtId="0" fontId="0" fillId="0" borderId="0" xfId="0"/>
    <xf numFmtId="166" fontId="0" fillId="0" borderId="0" xfId="0" applyNumberFormat="1"/>
    <xf numFmtId="0" fontId="2" fillId="0" borderId="0" xfId="0" applyFont="1" applyAlignment="1">
      <alignment horizontal="centerContinuous"/>
    </xf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2" fillId="0" borderId="0" xfId="0" applyFont="1"/>
    <xf numFmtId="0" fontId="11" fillId="0" borderId="0" xfId="0" applyFont="1"/>
    <xf numFmtId="0" fontId="12" fillId="0" borderId="0" xfId="0" applyFont="1"/>
    <xf numFmtId="0" fontId="14" fillId="0" borderId="0" xfId="0" quotePrefix="1" applyFont="1" applyAlignment="1">
      <alignment horizontal="left"/>
    </xf>
    <xf numFmtId="0" fontId="16" fillId="0" borderId="0" xfId="0" applyFont="1" applyAlignment="1">
      <alignment horizontal="centerContinuous"/>
    </xf>
    <xf numFmtId="0" fontId="17" fillId="0" borderId="0" xfId="0" applyFont="1" applyAlignment="1">
      <alignment horizontal="centerContinuous"/>
    </xf>
    <xf numFmtId="0" fontId="9" fillId="2" borderId="3" xfId="0" applyFont="1" applyFill="1" applyBorder="1" applyAlignment="1">
      <alignment horizontal="center"/>
    </xf>
    <xf numFmtId="0" fontId="6" fillId="0" borderId="0" xfId="0" applyFont="1"/>
    <xf numFmtId="164" fontId="9" fillId="2" borderId="4" xfId="2" applyFont="1" applyFill="1" applyBorder="1" applyAlignment="1">
      <alignment horizontal="right"/>
    </xf>
    <xf numFmtId="0" fontId="18" fillId="0" borderId="4" xfId="0" applyFont="1" applyBorder="1"/>
    <xf numFmtId="164" fontId="8" fillId="0" borderId="4" xfId="2" applyFont="1" applyBorder="1" applyAlignment="1"/>
    <xf numFmtId="4" fontId="8" fillId="0" borderId="4" xfId="1" applyNumberFormat="1" applyFont="1" applyBorder="1" applyAlignment="1" applyProtection="1">
      <protection locked="0"/>
    </xf>
    <xf numFmtId="0" fontId="13" fillId="2" borderId="4" xfId="0" applyFont="1" applyFill="1" applyBorder="1"/>
    <xf numFmtId="0" fontId="18" fillId="0" borderId="4" xfId="0" applyFont="1" applyBorder="1" applyAlignment="1">
      <alignment wrapText="1"/>
    </xf>
    <xf numFmtId="0" fontId="1" fillId="0" borderId="0" xfId="0" applyFont="1"/>
    <xf numFmtId="0" fontId="8" fillId="2" borderId="5" xfId="0" applyFont="1" applyFill="1" applyBorder="1" applyAlignment="1">
      <alignment horizontal="centerContinuous"/>
    </xf>
    <xf numFmtId="0" fontId="8" fillId="0" borderId="6" xfId="0" applyFont="1" applyBorder="1"/>
    <xf numFmtId="0" fontId="8" fillId="0" borderId="7" xfId="0" applyFont="1" applyBorder="1"/>
    <xf numFmtId="169" fontId="9" fillId="0" borderId="8" xfId="2" applyNumberFormat="1" applyFont="1" applyBorder="1" applyAlignment="1">
      <alignment horizontal="right"/>
    </xf>
    <xf numFmtId="0" fontId="8" fillId="0" borderId="4" xfId="0" applyFont="1" applyBorder="1"/>
    <xf numFmtId="164" fontId="9" fillId="0" borderId="0" xfId="2" applyFont="1" applyFill="1" applyBorder="1" applyAlignment="1">
      <alignment horizontal="right"/>
    </xf>
    <xf numFmtId="164" fontId="8" fillId="0" borderId="0" xfId="2" applyFont="1" applyFill="1" applyBorder="1" applyAlignment="1"/>
    <xf numFmtId="4" fontId="8" fillId="0" borderId="0" xfId="1" applyNumberFormat="1" applyFont="1" applyFill="1" applyBorder="1" applyAlignment="1" applyProtection="1">
      <protection locked="0"/>
    </xf>
    <xf numFmtId="168" fontId="8" fillId="0" borderId="4" xfId="2" applyNumberFormat="1" applyFont="1" applyBorder="1" applyAlignment="1">
      <alignment horizontal="right"/>
    </xf>
    <xf numFmtId="167" fontId="8" fillId="0" borderId="4" xfId="2" applyNumberFormat="1" applyFont="1" applyFill="1" applyBorder="1" applyAlignment="1">
      <alignment horizontal="right"/>
    </xf>
    <xf numFmtId="0" fontId="9" fillId="2" borderId="10" xfId="0" applyFont="1" applyFill="1" applyBorder="1" applyAlignment="1">
      <alignment horizontal="left"/>
    </xf>
    <xf numFmtId="165" fontId="13" fillId="2" borderId="4" xfId="1" applyFont="1" applyFill="1" applyBorder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 wrapText="1"/>
    </xf>
    <xf numFmtId="0" fontId="19" fillId="3" borderId="11" xfId="0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Continuous"/>
    </xf>
    <xf numFmtId="0" fontId="26" fillId="0" borderId="0" xfId="0" applyFont="1"/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2" fontId="0" fillId="0" borderId="0" xfId="0" applyNumberFormat="1"/>
    <xf numFmtId="0" fontId="27" fillId="0" borderId="0" xfId="0" applyFont="1"/>
    <xf numFmtId="165" fontId="28" fillId="0" borderId="13" xfId="0" applyNumberFormat="1" applyFont="1" applyBorder="1" applyAlignment="1">
      <alignment vertical="center"/>
    </xf>
    <xf numFmtId="165" fontId="28" fillId="0" borderId="20" xfId="0" applyNumberFormat="1" applyFont="1" applyBorder="1" applyAlignment="1">
      <alignment vertical="center"/>
    </xf>
    <xf numFmtId="44" fontId="13" fillId="2" borderId="4" xfId="0" applyNumberFormat="1" applyFont="1" applyFill="1" applyBorder="1"/>
    <xf numFmtId="43" fontId="27" fillId="0" borderId="0" xfId="0" applyNumberFormat="1" applyFont="1"/>
    <xf numFmtId="168" fontId="0" fillId="0" borderId="0" xfId="0" applyNumberFormat="1"/>
    <xf numFmtId="171" fontId="0" fillId="0" borderId="0" xfId="0" applyNumberFormat="1"/>
    <xf numFmtId="4" fontId="8" fillId="0" borderId="4" xfId="1" applyNumberFormat="1" applyFont="1" applyBorder="1" applyAlignment="1" applyProtection="1">
      <alignment vertical="center"/>
      <protection locked="0"/>
    </xf>
    <xf numFmtId="164" fontId="8" fillId="0" borderId="4" xfId="2" applyFont="1" applyBorder="1" applyAlignment="1">
      <alignment vertical="center"/>
    </xf>
    <xf numFmtId="44" fontId="0" fillId="0" borderId="0" xfId="0" applyNumberFormat="1"/>
    <xf numFmtId="4" fontId="0" fillId="4" borderId="0" xfId="0" applyNumberFormat="1" applyFill="1"/>
    <xf numFmtId="4" fontId="27" fillId="4" borderId="0" xfId="0" applyNumberFormat="1" applyFont="1" applyFill="1"/>
    <xf numFmtId="0" fontId="0" fillId="4" borderId="21" xfId="0" applyFill="1" applyBorder="1"/>
    <xf numFmtId="0" fontId="10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170" fontId="29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/>
    </xf>
    <xf numFmtId="0" fontId="19" fillId="3" borderId="1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0" fillId="0" borderId="0" xfId="0" applyAlignment="1">
      <alignment horizontal="center"/>
    </xf>
    <xf numFmtId="0" fontId="30" fillId="0" borderId="1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4" fillId="0" borderId="18" xfId="0" applyFont="1" applyBorder="1" applyAlignment="1">
      <alignment horizontal="center"/>
    </xf>
    <xf numFmtId="0" fontId="30" fillId="0" borderId="0" xfId="0" applyFont="1" applyAlignment="1">
      <alignment horizontal="center"/>
    </xf>
    <xf numFmtId="0" fontId="24" fillId="0" borderId="18" xfId="0" applyFont="1" applyBorder="1" applyAlignment="1">
      <alignment horizontal="center" wrapTex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238126</xdr:colOff>
      <xdr:row>0</xdr:row>
      <xdr:rowOff>91440</xdr:rowOff>
    </xdr:from>
    <xdr:to>
      <xdr:col>0</xdr:col>
      <xdr:colOff>809626</xdr:colOff>
      <xdr:row>3</xdr:row>
      <xdr:rowOff>186690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6" y="91440"/>
          <a:ext cx="571500" cy="657225"/>
        </a:xfrm>
        <a:prstGeom prst="rect">
          <a:avLst/>
        </a:prstGeom>
      </xdr:spPr>
    </xdr:pic>
    <xdr:clientData/>
  </xdr:twoCellAnchor>
  <xdr:twoCellAnchor>
    <xdr:from>
      <xdr:col>3</xdr:col>
      <xdr:colOff>672704</xdr:colOff>
      <xdr:row>1</xdr:row>
      <xdr:rowOff>71438</xdr:rowOff>
    </xdr:from>
    <xdr:to>
      <xdr:col>6</xdr:col>
      <xdr:colOff>267890</xdr:colOff>
      <xdr:row>3</xdr:row>
      <xdr:rowOff>136922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464845" y="232172"/>
          <a:ext cx="1970483" cy="464344"/>
        </a:xfrm>
        <a:prstGeom prst="rect">
          <a:avLst/>
        </a:prstGeom>
        <a:noFill/>
        <a:ln>
          <a:noFill/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900">
              <a:ln>
                <a:noFill/>
              </a:ln>
              <a:solidFill>
                <a:srgbClr val="000000"/>
              </a:solidFill>
              <a:effectLst/>
              <a:latin typeface="Futura Md BT"/>
              <a:ea typeface="Calibri" panose="020F0502020204030204" pitchFamily="34" charset="0"/>
              <a:cs typeface="Times New Roman" panose="02020603050405020304" pitchFamily="18" charset="0"/>
            </a:rPr>
            <a:t>Administración Portuaria Integral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  <a:tabLst>
              <a:tab pos="2806065" algn="ctr"/>
              <a:tab pos="5612130" algn="r"/>
            </a:tabLst>
          </a:pPr>
          <a:r>
            <a:rPr lang="es-MX" sz="900">
              <a:ln>
                <a:noFill/>
              </a:ln>
              <a:solidFill>
                <a:srgbClr val="000000"/>
              </a:solidFill>
              <a:effectLst/>
              <a:latin typeface="Futura Md BT"/>
              <a:ea typeface="Calibri" panose="020F0502020204030204" pitchFamily="34" charset="0"/>
              <a:cs typeface="Times New Roman" panose="02020603050405020304" pitchFamily="18" charset="0"/>
            </a:rPr>
            <a:t>De Quintana Roo S.A. de C.V.</a:t>
          </a:r>
          <a:endParaRPr lang="es-MX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56"/>
  <sheetViews>
    <sheetView tabSelected="1" topLeftCell="A10" zoomScale="160" zoomScaleNormal="140" zoomScaleSheetLayoutView="100" zoomScalePageLayoutView="115" workbookViewId="0">
      <selection activeCell="B15" sqref="B15:G15"/>
    </sheetView>
  </sheetViews>
  <sheetFormatPr baseColWidth="10" defaultRowHeight="12.75" x14ac:dyDescent="0.2"/>
  <cols>
    <col min="1" max="1" width="32.42578125" customWidth="1"/>
    <col min="2" max="2" width="12.85546875" customWidth="1"/>
    <col min="3" max="3" width="11.5703125" customWidth="1"/>
    <col min="4" max="4" width="16.140625" customWidth="1"/>
    <col min="5" max="5" width="3.5703125" customWidth="1"/>
    <col min="6" max="6" width="15.85546875" customWidth="1"/>
    <col min="7" max="7" width="11.42578125" customWidth="1"/>
  </cols>
  <sheetData>
    <row r="3" spans="1:14" ht="18.75" x14ac:dyDescent="0.3">
      <c r="E3" s="37"/>
      <c r="F3" s="37"/>
    </row>
    <row r="4" spans="1:14" ht="18.75" customHeight="1" x14ac:dyDescent="0.2">
      <c r="E4" s="38"/>
      <c r="F4" s="38"/>
    </row>
    <row r="5" spans="1:14" ht="18.75" customHeight="1" x14ac:dyDescent="0.2">
      <c r="A5" s="65" t="s">
        <v>32</v>
      </c>
      <c r="B5" s="65"/>
      <c r="C5" s="65"/>
      <c r="D5" s="65"/>
      <c r="E5" s="65"/>
      <c r="F5" s="65"/>
      <c r="G5" s="65"/>
    </row>
    <row r="6" spans="1:14" ht="23.25" customHeight="1" x14ac:dyDescent="0.2">
      <c r="A6" s="66" t="s">
        <v>23</v>
      </c>
      <c r="B6" s="66"/>
      <c r="C6" s="66"/>
      <c r="D6" s="66"/>
      <c r="E6" s="66"/>
      <c r="F6" s="66"/>
      <c r="G6" s="66"/>
    </row>
    <row r="7" spans="1:14" ht="16.5" customHeight="1" x14ac:dyDescent="0.2">
      <c r="A7" s="64" t="s">
        <v>0</v>
      </c>
      <c r="B7" s="64"/>
      <c r="C7" s="64"/>
      <c r="D7" s="64"/>
      <c r="E7" s="64"/>
      <c r="F7" s="64"/>
      <c r="G7" s="64"/>
    </row>
    <row r="8" spans="1:14" ht="16.5" customHeight="1" x14ac:dyDescent="0.2">
      <c r="A8" s="64" t="s">
        <v>1</v>
      </c>
      <c r="B8" s="64"/>
      <c r="C8" s="64"/>
      <c r="D8" s="64"/>
      <c r="E8" s="64"/>
      <c r="F8" s="64"/>
      <c r="G8" s="64"/>
      <c r="J8" t="s">
        <v>41</v>
      </c>
    </row>
    <row r="9" spans="1:14" ht="11.25" customHeight="1" x14ac:dyDescent="0.25">
      <c r="A9" s="6"/>
      <c r="B9" s="6"/>
      <c r="C9" s="6"/>
      <c r="D9" s="6"/>
      <c r="E9" s="6"/>
      <c r="F9" s="6"/>
      <c r="G9" s="46"/>
    </row>
    <row r="10" spans="1:14" ht="18" customHeight="1" x14ac:dyDescent="0.3">
      <c r="A10" s="67" t="s">
        <v>2</v>
      </c>
      <c r="B10" s="67"/>
      <c r="C10" s="67"/>
      <c r="D10" s="67"/>
      <c r="E10" s="67"/>
      <c r="F10" s="67"/>
      <c r="G10" s="67"/>
    </row>
    <row r="11" spans="1:14" ht="10.5" customHeight="1" x14ac:dyDescent="0.2">
      <c r="A11" s="7"/>
      <c r="B11" s="7"/>
      <c r="C11" s="7"/>
      <c r="D11" s="7"/>
      <c r="E11" s="7"/>
      <c r="F11" s="7"/>
    </row>
    <row r="12" spans="1:14" ht="22.5" customHeight="1" x14ac:dyDescent="0.3">
      <c r="A12" s="13" t="s">
        <v>3</v>
      </c>
      <c r="B12" s="63" t="s">
        <v>44</v>
      </c>
      <c r="C12" s="63"/>
      <c r="D12" s="63"/>
      <c r="E12" s="63"/>
      <c r="F12" s="63"/>
      <c r="G12" s="63"/>
    </row>
    <row r="13" spans="1:14" ht="14.25" x14ac:dyDescent="0.3">
      <c r="A13" s="13" t="s">
        <v>4</v>
      </c>
      <c r="B13" s="63" t="s">
        <v>45</v>
      </c>
      <c r="C13" s="63"/>
      <c r="D13" s="63"/>
      <c r="E13" s="63"/>
      <c r="F13" s="63"/>
      <c r="G13" s="63"/>
    </row>
    <row r="14" spans="1:14" ht="15" customHeight="1" x14ac:dyDescent="0.3">
      <c r="A14" s="13" t="s">
        <v>5</v>
      </c>
      <c r="B14" s="63" t="s">
        <v>49</v>
      </c>
      <c r="C14" s="63"/>
      <c r="D14" s="63"/>
      <c r="E14" s="63"/>
      <c r="F14" s="63"/>
      <c r="G14" s="63"/>
    </row>
    <row r="15" spans="1:14" ht="15" customHeight="1" x14ac:dyDescent="0.3">
      <c r="A15" s="13" t="s">
        <v>6</v>
      </c>
      <c r="B15" s="63" t="s">
        <v>46</v>
      </c>
      <c r="C15" s="63"/>
      <c r="D15" s="63"/>
      <c r="E15" s="63"/>
      <c r="F15" s="63"/>
      <c r="G15" s="63"/>
    </row>
    <row r="16" spans="1:14" ht="15" customHeight="1" x14ac:dyDescent="0.3">
      <c r="A16" s="13" t="s">
        <v>7</v>
      </c>
      <c r="B16" s="68" t="s">
        <v>42</v>
      </c>
      <c r="C16" s="68"/>
      <c r="D16" s="68"/>
      <c r="E16" s="68"/>
      <c r="F16" s="68"/>
      <c r="G16" s="68"/>
      <c r="K16" s="47"/>
      <c r="L16" s="47"/>
      <c r="M16" s="48"/>
      <c r="N16" s="48"/>
    </row>
    <row r="17" spans="1:13" ht="15" customHeight="1" x14ac:dyDescent="0.3">
      <c r="A17" s="13" t="s">
        <v>8</v>
      </c>
      <c r="B17" s="68" t="s">
        <v>43</v>
      </c>
      <c r="C17" s="68"/>
      <c r="D17" s="68"/>
      <c r="E17" s="68"/>
      <c r="F17" s="68"/>
      <c r="G17" s="68"/>
    </row>
    <row r="18" spans="1:13" ht="14.25" thickBot="1" x14ac:dyDescent="0.3">
      <c r="A18" s="12"/>
      <c r="B18" s="7"/>
      <c r="C18" s="7"/>
      <c r="D18" s="7"/>
      <c r="E18" s="7"/>
      <c r="F18" s="7"/>
      <c r="M18" s="49"/>
    </row>
    <row r="19" spans="1:13" ht="13.5" thickTop="1" x14ac:dyDescent="0.2">
      <c r="A19" s="16" t="s">
        <v>9</v>
      </c>
      <c r="B19" s="8" t="s">
        <v>10</v>
      </c>
      <c r="C19" s="8" t="s">
        <v>11</v>
      </c>
      <c r="D19" s="9" t="s">
        <v>12</v>
      </c>
      <c r="E19" s="40"/>
      <c r="F19" s="40"/>
      <c r="K19" s="49"/>
      <c r="L19" s="49"/>
      <c r="M19" s="49"/>
    </row>
    <row r="20" spans="1:13" ht="13.5" x14ac:dyDescent="0.25">
      <c r="A20" s="19" t="s">
        <v>13</v>
      </c>
      <c r="B20" s="20">
        <v>1100</v>
      </c>
      <c r="C20" s="20">
        <v>176</v>
      </c>
      <c r="D20" s="21">
        <f t="shared" ref="D20:D26" si="0">B20+C20</f>
        <v>1276</v>
      </c>
      <c r="E20" s="32"/>
      <c r="F20" s="32"/>
      <c r="G20" s="1"/>
      <c r="M20" s="49"/>
    </row>
    <row r="21" spans="1:13" ht="13.5" x14ac:dyDescent="0.25">
      <c r="A21" s="19" t="s">
        <v>20</v>
      </c>
      <c r="B21" s="20">
        <f>55+76</f>
        <v>131</v>
      </c>
      <c r="C21" s="20"/>
      <c r="D21" s="21">
        <f t="shared" si="0"/>
        <v>131</v>
      </c>
      <c r="E21" s="32"/>
      <c r="F21" s="32"/>
      <c r="M21" s="49"/>
    </row>
    <row r="22" spans="1:13" ht="13.5" x14ac:dyDescent="0.25">
      <c r="A22" s="19" t="s">
        <v>25</v>
      </c>
      <c r="B22" s="20">
        <f>441.81+206.89+102.59+75.95+2.22</f>
        <v>829.46000000000015</v>
      </c>
      <c r="C22" s="20">
        <f>70.69+33.1+16.41+4.83</f>
        <v>125.02999999999999</v>
      </c>
      <c r="D22" s="21">
        <f t="shared" si="0"/>
        <v>954.49000000000012</v>
      </c>
      <c r="E22" s="32"/>
      <c r="F22" s="32"/>
      <c r="K22" s="49"/>
      <c r="L22" s="49"/>
    </row>
    <row r="23" spans="1:13" ht="13.5" x14ac:dyDescent="0.25">
      <c r="A23" s="19" t="s">
        <v>26</v>
      </c>
      <c r="B23" s="20">
        <v>0</v>
      </c>
      <c r="C23" s="20">
        <v>0</v>
      </c>
      <c r="D23" s="21">
        <f>B23+C23</f>
        <v>0</v>
      </c>
      <c r="E23" s="32"/>
      <c r="F23" s="32"/>
      <c r="K23" s="50"/>
      <c r="L23" s="50"/>
      <c r="M23" s="50"/>
    </row>
    <row r="24" spans="1:13" ht="40.5" x14ac:dyDescent="0.25">
      <c r="A24" s="23" t="s">
        <v>27</v>
      </c>
      <c r="B24" s="20">
        <v>0</v>
      </c>
      <c r="C24" s="58">
        <v>0</v>
      </c>
      <c r="D24" s="57">
        <f>B24</f>
        <v>0</v>
      </c>
      <c r="E24" s="32"/>
      <c r="F24" s="32"/>
      <c r="H24" t="s">
        <v>40</v>
      </c>
      <c r="K24" s="59"/>
    </row>
    <row r="25" spans="1:13" ht="13.5" x14ac:dyDescent="0.25">
      <c r="A25" s="19" t="s">
        <v>14</v>
      </c>
      <c r="B25" s="20"/>
      <c r="C25" s="20"/>
      <c r="D25" s="21">
        <f t="shared" si="0"/>
        <v>0</v>
      </c>
      <c r="E25" s="32"/>
      <c r="F25" s="32"/>
    </row>
    <row r="26" spans="1:13" ht="13.5" x14ac:dyDescent="0.25">
      <c r="A26" s="19" t="s">
        <v>22</v>
      </c>
      <c r="B26" s="20">
        <v>0</v>
      </c>
      <c r="C26" s="20">
        <v>0</v>
      </c>
      <c r="D26" s="21">
        <f t="shared" si="0"/>
        <v>0</v>
      </c>
      <c r="E26" s="32"/>
      <c r="F26" s="32"/>
    </row>
    <row r="27" spans="1:13" x14ac:dyDescent="0.2">
      <c r="A27" s="22" t="s">
        <v>15</v>
      </c>
      <c r="B27" s="18"/>
      <c r="C27" s="18"/>
      <c r="D27" s="18">
        <f>SUM(D20:D26)</f>
        <v>2361.4900000000002</v>
      </c>
      <c r="E27" s="30"/>
      <c r="F27" s="30"/>
    </row>
    <row r="28" spans="1:13" ht="13.5" thickBot="1" x14ac:dyDescent="0.25">
      <c r="A28" s="5"/>
      <c r="B28" s="5"/>
      <c r="C28" s="5"/>
      <c r="D28" s="5"/>
      <c r="E28" s="5"/>
      <c r="F28" s="5"/>
    </row>
    <row r="29" spans="1:13" ht="24.75" customHeight="1" thickBot="1" x14ac:dyDescent="0.25">
      <c r="A29" s="69" t="s">
        <v>21</v>
      </c>
      <c r="B29" s="70"/>
      <c r="C29" s="5"/>
      <c r="D29" s="71" t="s">
        <v>19</v>
      </c>
      <c r="E29" s="72"/>
      <c r="F29" s="39" t="s">
        <v>33</v>
      </c>
    </row>
    <row r="30" spans="1:13" ht="12.75" customHeight="1" x14ac:dyDescent="0.2">
      <c r="A30" s="29" t="s">
        <v>16</v>
      </c>
      <c r="B30" s="33">
        <v>2645.37</v>
      </c>
      <c r="C30" s="5"/>
      <c r="D30" s="73" t="s">
        <v>17</v>
      </c>
      <c r="E30" s="74"/>
      <c r="F30" s="51">
        <f>B32+B43</f>
        <v>283.87999999999965</v>
      </c>
    </row>
    <row r="31" spans="1:13" ht="13.5" customHeight="1" thickBot="1" x14ac:dyDescent="0.25">
      <c r="A31" s="29" t="s">
        <v>9</v>
      </c>
      <c r="B31" s="34">
        <f>D27</f>
        <v>2361.4900000000002</v>
      </c>
      <c r="C31" s="5"/>
      <c r="D31" s="75" t="s">
        <v>18</v>
      </c>
      <c r="E31" s="76"/>
      <c r="F31" s="52">
        <f>B37</f>
        <v>0</v>
      </c>
    </row>
    <row r="32" spans="1:13" ht="12.75" customHeight="1" x14ac:dyDescent="0.2">
      <c r="A32" s="22" t="s">
        <v>30</v>
      </c>
      <c r="B32" s="36">
        <f>B30-B31</f>
        <v>283.87999999999965</v>
      </c>
      <c r="C32" s="17"/>
      <c r="F32" s="54"/>
    </row>
    <row r="33" spans="1:9" ht="13.5" customHeight="1" x14ac:dyDescent="0.2">
      <c r="A33" s="11"/>
      <c r="B33" s="5"/>
      <c r="C33" s="5"/>
    </row>
    <row r="34" spans="1:9" x14ac:dyDescent="0.2">
      <c r="A34" s="22" t="s">
        <v>29</v>
      </c>
      <c r="B34" s="18"/>
      <c r="C34" s="30"/>
      <c r="I34" s="60">
        <f>D24</f>
        <v>0</v>
      </c>
    </row>
    <row r="35" spans="1:9" x14ac:dyDescent="0.2">
      <c r="A35" s="29" t="s">
        <v>16</v>
      </c>
      <c r="B35" s="20">
        <v>0</v>
      </c>
      <c r="C35" s="30"/>
      <c r="I35" s="60">
        <f>D20+D21</f>
        <v>1407</v>
      </c>
    </row>
    <row r="36" spans="1:9" ht="13.5" x14ac:dyDescent="0.25">
      <c r="A36" s="19" t="s">
        <v>24</v>
      </c>
      <c r="B36" s="20">
        <v>0</v>
      </c>
      <c r="C36" s="31"/>
      <c r="D36" s="32"/>
      <c r="E36" s="32"/>
      <c r="F36" s="32"/>
      <c r="I36" s="62">
        <f>259.99+512.5+243+129</f>
        <v>1144.49</v>
      </c>
    </row>
    <row r="37" spans="1:9" x14ac:dyDescent="0.2">
      <c r="A37" s="22" t="s">
        <v>31</v>
      </c>
      <c r="B37" s="53">
        <f>B35+B36</f>
        <v>0</v>
      </c>
      <c r="C37" s="31"/>
      <c r="I37" s="61">
        <f>SUM(I34:I36)</f>
        <v>2551.4899999999998</v>
      </c>
    </row>
    <row r="38" spans="1:9" ht="13.5" x14ac:dyDescent="0.25">
      <c r="A38" s="19" t="s">
        <v>28</v>
      </c>
      <c r="B38" s="20"/>
      <c r="C38" s="31"/>
      <c r="D38" s="55"/>
    </row>
    <row r="39" spans="1:9" ht="13.5" thickBot="1" x14ac:dyDescent="0.25">
      <c r="A39" s="5"/>
      <c r="B39" s="5"/>
      <c r="C39" s="5"/>
      <c r="D39" s="56"/>
      <c r="E39" s="24"/>
      <c r="F39" s="24"/>
      <c r="G39" s="77"/>
    </row>
    <row r="40" spans="1:9" x14ac:dyDescent="0.2">
      <c r="A40" s="35" t="s">
        <v>39</v>
      </c>
      <c r="B40" s="25"/>
      <c r="C40" s="5"/>
      <c r="D40" s="55"/>
      <c r="E40" s="24"/>
      <c r="F40" s="24"/>
      <c r="G40" s="77"/>
    </row>
    <row r="41" spans="1:9" x14ac:dyDescent="0.2">
      <c r="A41" s="26" t="s">
        <v>16</v>
      </c>
      <c r="B41" s="33"/>
      <c r="C41" s="5"/>
      <c r="E41" s="5"/>
      <c r="F41" s="5"/>
    </row>
    <row r="42" spans="1:9" x14ac:dyDescent="0.2">
      <c r="A42" s="26" t="s">
        <v>9</v>
      </c>
      <c r="B42" s="34"/>
      <c r="C42" s="5"/>
      <c r="D42" s="5"/>
      <c r="E42" s="5"/>
      <c r="F42" s="5"/>
    </row>
    <row r="43" spans="1:9" ht="13.5" customHeight="1" x14ac:dyDescent="0.2">
      <c r="A43" s="22" t="s">
        <v>34</v>
      </c>
      <c r="B43" s="36">
        <f>B41-B42</f>
        <v>0</v>
      </c>
      <c r="C43" s="5"/>
      <c r="D43" s="15"/>
      <c r="E43" s="15"/>
      <c r="F43" s="15"/>
    </row>
    <row r="44" spans="1:9" ht="13.5" customHeight="1" thickBot="1" x14ac:dyDescent="0.25">
      <c r="A44" s="27"/>
      <c r="B44" s="28"/>
      <c r="C44" s="5"/>
      <c r="D44" s="15"/>
      <c r="E44" s="15"/>
      <c r="F44" s="15"/>
    </row>
    <row r="45" spans="1:9" ht="13.5" customHeight="1" x14ac:dyDescent="0.2">
      <c r="B45" s="3"/>
      <c r="C45" s="14"/>
      <c r="D45" s="41"/>
      <c r="E45" s="41"/>
      <c r="F45" s="41"/>
      <c r="G45" s="41"/>
    </row>
    <row r="46" spans="1:9" ht="13.5" customHeight="1" x14ac:dyDescent="0.25">
      <c r="A46" s="79" t="s">
        <v>36</v>
      </c>
      <c r="B46" s="79"/>
      <c r="C46" s="14"/>
      <c r="D46" s="80" t="s">
        <v>48</v>
      </c>
      <c r="E46" s="80"/>
      <c r="F46" s="80"/>
      <c r="G46" s="80"/>
    </row>
    <row r="47" spans="1:9" ht="27" customHeight="1" thickBot="1" x14ac:dyDescent="0.3">
      <c r="A47" s="81"/>
      <c r="B47" s="81"/>
      <c r="C47" s="42"/>
      <c r="D47" s="83"/>
      <c r="E47" s="83"/>
      <c r="F47" s="83"/>
      <c r="G47" s="83"/>
    </row>
    <row r="48" spans="1:9" ht="15.75" customHeight="1" x14ac:dyDescent="0.25">
      <c r="A48" s="78" t="s">
        <v>47</v>
      </c>
      <c r="B48" s="78"/>
      <c r="C48" s="42"/>
      <c r="D48" s="82" t="s">
        <v>38</v>
      </c>
      <c r="E48" s="82"/>
      <c r="F48" s="82"/>
      <c r="G48" s="82"/>
    </row>
    <row r="49" spans="1:7" ht="15" x14ac:dyDescent="0.25">
      <c r="A49" s="42"/>
      <c r="B49" s="42"/>
      <c r="C49" s="42"/>
      <c r="D49" s="43"/>
      <c r="E49" s="43"/>
      <c r="F49" s="43"/>
      <c r="G49" s="42"/>
    </row>
    <row r="50" spans="1:7" ht="9.75" customHeight="1" x14ac:dyDescent="0.25">
      <c r="A50" s="42"/>
      <c r="B50" s="42"/>
      <c r="C50" s="42"/>
      <c r="D50" s="44"/>
      <c r="E50" s="44"/>
      <c r="F50" s="44"/>
      <c r="G50" s="44"/>
    </row>
    <row r="51" spans="1:7" ht="15" x14ac:dyDescent="0.25">
      <c r="A51" s="45"/>
      <c r="B51" s="80" t="s">
        <v>37</v>
      </c>
      <c r="C51" s="80"/>
      <c r="D51" s="80"/>
      <c r="E51" s="44"/>
      <c r="F51" s="44"/>
      <c r="G51" s="44"/>
    </row>
    <row r="52" spans="1:7" ht="21.75" customHeight="1" thickBot="1" x14ac:dyDescent="0.3">
      <c r="A52" s="44"/>
      <c r="B52" s="81"/>
      <c r="C52" s="81"/>
      <c r="D52" s="81"/>
      <c r="E52" s="43"/>
      <c r="F52" s="43"/>
      <c r="G52" s="42"/>
    </row>
    <row r="53" spans="1:7" ht="18" customHeight="1" x14ac:dyDescent="0.25">
      <c r="A53" s="44"/>
      <c r="B53" s="82" t="s">
        <v>35</v>
      </c>
      <c r="C53" s="82"/>
      <c r="D53" s="82"/>
      <c r="E53" s="42"/>
      <c r="F53" s="42"/>
      <c r="G53" s="42"/>
    </row>
    <row r="54" spans="1:7" x14ac:dyDescent="0.2">
      <c r="A54" s="10"/>
      <c r="B54" s="4"/>
      <c r="C54" s="2"/>
    </row>
    <row r="56" spans="1:7" ht="6.75" customHeight="1" x14ac:dyDescent="0.2"/>
  </sheetData>
  <mergeCells count="25">
    <mergeCell ref="B52:D52"/>
    <mergeCell ref="B53:D53"/>
    <mergeCell ref="D47:G47"/>
    <mergeCell ref="D48:G48"/>
    <mergeCell ref="A47:B47"/>
    <mergeCell ref="B51:D51"/>
    <mergeCell ref="D30:E30"/>
    <mergeCell ref="D31:E31"/>
    <mergeCell ref="G39:G40"/>
    <mergeCell ref="A48:B48"/>
    <mergeCell ref="A46:B46"/>
    <mergeCell ref="D46:G46"/>
    <mergeCell ref="B14:G14"/>
    <mergeCell ref="B15:G15"/>
    <mergeCell ref="B16:G16"/>
    <mergeCell ref="B17:G17"/>
    <mergeCell ref="A29:B29"/>
    <mergeCell ref="D29:E29"/>
    <mergeCell ref="B13:G13"/>
    <mergeCell ref="B12:G12"/>
    <mergeCell ref="A7:G7"/>
    <mergeCell ref="A8:G8"/>
    <mergeCell ref="A5:G5"/>
    <mergeCell ref="A6:G6"/>
    <mergeCell ref="A10:G10"/>
  </mergeCells>
  <printOptions horizontalCentered="1" verticalCentered="1"/>
  <pageMargins left="0.19685039370078741" right="0.19685039370078741" top="0.19685039370078741" bottom="0.19685039370078741" header="0" footer="0"/>
  <pageSetup scale="88" orientation="portrait" r:id="rId1"/>
  <headerFooter alignWithMargins="0">
    <oddFooter>&amp;C&amp;G&amp;R&amp;G</oddFooter>
  </headerFooter>
  <rowBreaks count="1" manualBreakCount="1">
    <brk id="55" max="20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COMPROBACION VIATICOS</vt:lpstr>
      <vt:lpstr>'FORMATO COMPROBACION VIATICOS'!Área_de_impresión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ADMINISTRACION PORTUARIA INTEG</dc:creator>
  <cp:lastModifiedBy>Astrid Chuc</cp:lastModifiedBy>
  <cp:lastPrinted>2024-09-02T19:16:37Z</cp:lastPrinted>
  <dcterms:created xsi:type="dcterms:W3CDTF">2000-06-01T21:40:12Z</dcterms:created>
  <dcterms:modified xsi:type="dcterms:W3CDTF">2024-09-02T19:16:39Z</dcterms:modified>
</cp:coreProperties>
</file>