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filterPrivacy="1" defaultThemeVersion="124226"/>
  <xr:revisionPtr revIDLastSave="0" documentId="13_ncr:1_{CB4C9B30-E59E-4693-B827-A5E493E1C639}" xr6:coauthVersionLast="36" xr6:coauthVersionMax="46" xr10:uidLastSave="{00000000-0000-0000-0000-000000000000}"/>
  <bookViews>
    <workbookView xWindow="-120" yWindow="-120" windowWidth="20736" windowHeight="11160" xr2:uid="{00000000-000D-0000-FFFF-FFFF00000000}"/>
  </bookViews>
  <sheets>
    <sheet name="FIEXPO " sheetId="3" r:id="rId1"/>
    <sheet name="Hoja1" sheetId="4" r:id="rId2"/>
  </sheets>
  <definedNames>
    <definedName name="_xlnm.Print_Area" localSheetId="0">'FIEXPO '!$B$3:$Q$48</definedName>
  </definedNames>
  <calcPr calcId="191029"/>
</workbook>
</file>

<file path=xl/calcChain.xml><?xml version="1.0" encoding="utf-8"?>
<calcChain xmlns="http://schemas.openxmlformats.org/spreadsheetml/2006/main">
  <c r="O28" i="3" l="1"/>
  <c r="L28" i="3"/>
  <c r="I28" i="3"/>
  <c r="F28" i="3"/>
  <c r="J28" i="3" l="1"/>
  <c r="D28" i="3" l="1"/>
  <c r="D30" i="3" s="1"/>
  <c r="E8" i="4" l="1"/>
  <c r="F8" i="4" s="1"/>
  <c r="N28" i="3"/>
  <c r="K28" i="3"/>
  <c r="K30" i="3" s="1"/>
  <c r="H28" i="3"/>
  <c r="H30" i="3" s="1"/>
  <c r="E30" i="3"/>
  <c r="M28" i="3" l="1"/>
  <c r="G28" i="3"/>
  <c r="O30" i="3" l="1"/>
  <c r="L30" i="3" l="1"/>
  <c r="I30" i="3"/>
  <c r="N30" i="3" l="1"/>
  <c r="M30" i="3"/>
  <c r="J30" i="3"/>
  <c r="G30" i="3"/>
  <c r="F30" i="3"/>
  <c r="P30" i="3" l="1"/>
  <c r="O41" i="3" s="1"/>
  <c r="O42" i="3" s="1"/>
</calcChain>
</file>

<file path=xl/sharedStrings.xml><?xml version="1.0" encoding="utf-8"?>
<sst xmlns="http://schemas.openxmlformats.org/spreadsheetml/2006/main" count="72" uniqueCount="56">
  <si>
    <t xml:space="preserve">EVENTO: </t>
  </si>
  <si>
    <t xml:space="preserve">DELEGADO: </t>
  </si>
  <si>
    <t xml:space="preserve">LUGAR :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</si>
  <si>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</si>
  <si>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</si>
  <si>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</si>
  <si>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</si>
  <si>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</si>
  <si>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</si>
  <si>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</si>
  <si>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</si>
  <si>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</si>
  <si>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</si>
  <si>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</si>
  <si>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</si>
  <si>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</si>
  <si>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</si>
  <si>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</si>
  <si>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</si>
  <si>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</si>
  <si>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</si>
  <si>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</si>
  <si>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</si>
  <si>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</si>
  <si>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</si>
  <si>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VIATICOS:</t>
  </si>
  <si>
    <t>1.-</t>
  </si>
  <si>
    <t>2.-</t>
  </si>
  <si>
    <t>3.-</t>
  </si>
  <si>
    <t>4.-</t>
  </si>
  <si>
    <t>5.-</t>
  </si>
  <si>
    <t>6.-</t>
  </si>
  <si>
    <t xml:space="preserve">N   O   T   A  :  </t>
  </si>
  <si>
    <t>DEPARTAMENTO DE CONTABILIDAD              COMPROBACION DE GASTOS EN EL EXTRANJERO</t>
  </si>
  <si>
    <r>
      <t>LA COMPROBACIÓN DEBERÁ REALIZARSE DENTRO DE LOS PRIMEROS</t>
    </r>
    <r>
      <rPr>
        <b/>
        <sz val="12"/>
        <color theme="1"/>
        <rFont val="Calibri"/>
        <family val="2"/>
        <scheme val="minor"/>
      </rPr>
      <t xml:space="preserve"> 5 DÍAS HÁBILES POSTERIORES A LA COMISIÓN</t>
    </r>
    <r>
      <rPr>
        <sz val="12"/>
        <color theme="1"/>
        <rFont val="Calibri"/>
        <family val="2"/>
        <scheme val="minor"/>
      </rPr>
      <t xml:space="preserve">. </t>
    </r>
  </si>
  <si>
    <r>
      <t xml:space="preserve">DEBERA VENIR </t>
    </r>
    <r>
      <rPr>
        <b/>
        <sz val="12"/>
        <color theme="1"/>
        <rFont val="Calibri"/>
        <family val="2"/>
        <scheme val="minor"/>
      </rPr>
      <t>ANEXO EL REPORTE DE RESULTADOS Y CARTA DE COMISIÓN.</t>
    </r>
  </si>
  <si>
    <r>
      <t>EN EL CASO DE LA REP. MEX. (</t>
    </r>
    <r>
      <rPr>
        <b/>
        <sz val="12"/>
        <color theme="1"/>
        <rFont val="Calibri"/>
        <family val="2"/>
        <scheme val="minor"/>
      </rPr>
      <t>UNICAMENTE SE ACEPTARAN FACTURAS O COMPROBANTES FISCALES</t>
    </r>
    <r>
      <rPr>
        <sz val="12"/>
        <color theme="1"/>
        <rFont val="Calibri"/>
        <family val="2"/>
        <scheme val="minor"/>
      </rPr>
      <t>).</t>
    </r>
  </si>
  <si>
    <r>
      <rPr>
        <b/>
        <sz val="12"/>
        <color theme="1"/>
        <rFont val="Calibri"/>
        <family val="2"/>
        <scheme val="minor"/>
      </rPr>
      <t>NO SE ACEPTARÁN</t>
    </r>
    <r>
      <rPr>
        <sz val="12"/>
        <color theme="1"/>
        <rFont val="Calibri"/>
        <family val="2"/>
        <scheme val="minor"/>
      </rPr>
      <t xml:space="preserve"> FACTURAS QUE NO COINCIDAN CON LAS FECHAS Y LUGARES DONDE SE REALIZÓ LA COMISIÓN.</t>
    </r>
  </si>
  <si>
    <r>
      <t xml:space="preserve">PARA EL PAGO DE </t>
    </r>
    <r>
      <rPr>
        <b/>
        <sz val="12"/>
        <color theme="1"/>
        <rFont val="Calibri"/>
        <family val="2"/>
        <scheme val="minor"/>
      </rPr>
      <t>TRANSPORTE</t>
    </r>
    <r>
      <rPr>
        <sz val="12"/>
        <color theme="1"/>
        <rFont val="Calibri"/>
        <family val="2"/>
        <scheme val="minor"/>
      </rPr>
      <t xml:space="preserve"> TALES COMO TAXIS DE SITIO O DE ALGÚN OTRO TIPO DEBERA DE EXPIDIR </t>
    </r>
    <r>
      <rPr>
        <b/>
        <sz val="12"/>
        <color theme="1"/>
        <rFont val="Calibri"/>
        <family val="2"/>
        <scheme val="minor"/>
      </rPr>
      <t>COMPROBANTE AUTORIZADO</t>
    </r>
    <r>
      <rPr>
        <sz val="12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</si>
  <si>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NO SE AUTORIZARÁ</t>
    </r>
    <r>
      <rPr>
        <sz val="12"/>
        <color theme="1"/>
        <rFont val="Calibri"/>
        <family val="2"/>
        <scheme val="minor"/>
      </rPr>
      <t xml:space="preserve"> NINGUN TIPO DE PROPINA.</t>
    </r>
  </si>
  <si>
    <t>FECHA:</t>
  </si>
  <si>
    <t>DIR.DE ADMON &amp; FINANZAS</t>
  </si>
  <si>
    <t>A FAVOR DE LA COMISIONADA</t>
  </si>
  <si>
    <t>Carolina Santillán</t>
  </si>
  <si>
    <t xml:space="preserve">CAROLINA A. SANTILLÁN RODRÍGUEZ </t>
  </si>
  <si>
    <t>ROSA EK CANCHÉ</t>
  </si>
  <si>
    <t>ROCÍO GONZÁLEZ JONGUITUD</t>
  </si>
  <si>
    <t>GERENTE DE TURISMO DE REUNIONES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</si>
  <si>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</si>
  <si>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taxi apto-hotel</t>
  </si>
  <si>
    <t>e-simcard</t>
  </si>
  <si>
    <t>DIR. DE OPERACIÓN TURÍSTICA</t>
  </si>
  <si>
    <t>PESO COLOMBIANO</t>
  </si>
  <si>
    <t>WMF SUMMIT BOGOTÁ</t>
  </si>
  <si>
    <t>25 al 29 Agosto</t>
  </si>
  <si>
    <t>Bogotá, 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</si>
</sst>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0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4" fontId="4" fillId="0" borderId="6" xfId="0" applyNumberFormat="1" applyFont="1" applyBorder="1"/>
    <xf numFmtId="0" fontId="3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4" fillId="0" borderId="14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4" fontId="4" fillId="0" borderId="12" xfId="0" applyNumberFormat="1" applyFont="1" applyBorder="1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2" fillId="0" borderId="0" xfId="0" applyNumberFormat="1" applyFont="1" applyAlignment="1">
      <alignment vertical="center"/>
    </xf>
    <xf numFmtId="14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44" fontId="4" fillId="0" borderId="12" xfId="1" applyFont="1" applyBorder="1" applyAlignment="1">
      <alignment horizontal="center"/>
    </xf>
    <xf numFmtId="44" fontId="4" fillId="0" borderId="12" xfId="1" applyFont="1" applyFill="1" applyBorder="1" applyAlignment="1">
      <alignment horizontal="center" vertical="center"/>
    </xf>
    <xf numFmtId="44" fontId="4" fillId="2" borderId="13" xfId="1" applyFont="1" applyFill="1" applyBorder="1" applyAlignment="1">
      <alignment horizontal="center" vertical="center"/>
    </xf>
    <xf numFmtId="44" fontId="2" fillId="0" borderId="12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3" fillId="0" borderId="16" xfId="0" applyFont="1" applyBorder="1"/>
    <xf numFmtId="0" fontId="3" fillId="0" borderId="0" xfId="0" applyFont="1" applyBorder="1" applyAlignment="1"/>
    <xf numFmtId="0" fontId="3" fillId="0" borderId="0" xfId="0" applyFont="1" applyAlignment="1"/>
    <xf numFmtId="0" fontId="4" fillId="0" borderId="1" xfId="0" applyFont="1" applyBorder="1"/>
    <xf numFmtId="0" fontId="4" fillId="4" borderId="9" xfId="0" applyFont="1" applyFill="1" applyBorder="1" applyAlignment="1">
      <alignment horizontal="center" vertical="center"/>
    </xf>
    <xf numFmtId="44" fontId="4" fillId="4" borderId="12" xfId="1" applyFont="1" applyFill="1" applyBorder="1" applyAlignment="1">
      <alignment horizontal="center" vertical="center"/>
    </xf>
    <xf numFmtId="44" fontId="4" fillId="4" borderId="12" xfId="1" applyFont="1" applyFill="1" applyBorder="1" applyAlignment="1">
      <alignment horizontal="center"/>
    </xf>
    <xf numFmtId="2" fontId="4" fillId="4" borderId="12" xfId="0" applyNumberFormat="1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3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69410</xdr:colOff>
      <xdr:row>2</xdr:row>
      <xdr:rowOff>190500</xdr:rowOff>
    </xdr:from>
    <xdr:to>
      <xdr:col>8</xdr:col>
      <xdr:colOff>285750</xdr:colOff>
      <xdr:row>6</xdr:row>
      <xdr:rowOff>128654</xdr:rowOff>
    </xdr:to>
    <xdr:pic>
      <xdr:nvPicPr>
        <xdr:cNvPr id="3" name="2 Imagen" descr="07846568-9866-4FAF-9B40-2C6C198F1C0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410" y="503464"/>
          <a:ext cx="5427876" cy="917869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127907</xdr:colOff>
      <xdr:row>6</xdr:row>
      <xdr:rowOff>25852</xdr:rowOff>
    </xdr:from>
    <xdr:to>
      <xdr:col>8</xdr:col>
      <xdr:colOff>182666</xdr:colOff>
      <xdr:row>7</xdr:row>
      <xdr:rowOff>1745</xdr:rowOff>
    </xdr:to>
    <xdr:pic>
      <xdr:nvPicPr>
        <xdr:cNvPr id="4" name="3 Imagen" descr="477694ED-15FE-4108-8023-29F7DC054C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907" y="1318531"/>
          <a:ext cx="5266295" cy="1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50"/>
  <sheetViews>
    <sheetView tabSelected="1" view="pageBreakPreview" zoomScale="85" zoomScaleNormal="70" zoomScaleSheetLayoutView="85" workbookViewId="0">
      <selection activeCell="G24" sqref="G24"/>
    </sheetView>
  </sheetViews>
  <sheetFormatPr baseColWidth="10" defaultColWidth="11.44140625" defaultRowHeight="15.6" x14ac:dyDescent="0.3"/>
  <cols>
    <col min="1" max="1" width="3.6640625" style="2" customWidth="1"/>
    <col min="2" max="2" width="2" style="2" customWidth="1"/>
    <col min="3" max="3" width="14.5546875" style="2" customWidth="1"/>
    <col min="4" max="4" width="10.88671875" style="2" customWidth="1"/>
    <col min="5" max="5" width="11.44140625" style="2" customWidth="1"/>
    <col min="6" max="6" width="11" style="2" customWidth="1"/>
    <col min="7" max="10" width="12.109375" style="2" customWidth="1"/>
    <col min="11" max="11" width="13" style="2" customWidth="1"/>
    <col min="12" max="15" width="12.109375" style="2" customWidth="1"/>
    <col min="16" max="16" width="25.44140625" style="2" customWidth="1"/>
    <col min="17" max="17" width="6.33203125" style="2" bestFit="1" customWidth="1"/>
    <col min="18" max="16384" width="11.44140625" style="2"/>
  </cols>
  <sheetData>
    <row r="1" spans="3:16" ht="6" customHeight="1" x14ac:dyDescent="0.3"/>
    <row r="2" spans="3:16" ht="18" customHeight="1" x14ac:dyDescent="0.3">
      <c r="C2" s="3"/>
      <c r="D2" s="3"/>
      <c r="E2" s="3"/>
      <c r="F2" s="3"/>
      <c r="G2" s="4"/>
      <c r="H2" s="5"/>
      <c r="P2" s="5"/>
    </row>
    <row r="3" spans="3:16" ht="18" customHeight="1" x14ac:dyDescent="0.3">
      <c r="C3" s="4"/>
      <c r="D3" s="4"/>
      <c r="G3" s="4"/>
      <c r="H3" s="4"/>
      <c r="K3" s="4"/>
      <c r="L3" s="4"/>
      <c r="M3" s="4"/>
      <c r="N3" s="4"/>
      <c r="O3" s="4"/>
      <c r="P3" s="4"/>
    </row>
    <row r="4" spans="3:16" ht="27" customHeight="1" x14ac:dyDescent="0.3">
      <c r="D4" s="4"/>
      <c r="E4" s="4"/>
      <c r="F4" s="4"/>
      <c r="J4" s="6"/>
      <c r="K4" s="6" t="s">
        <v>0</v>
      </c>
      <c r="L4" s="78" t="s">
        <v>53</v>
      </c>
      <c r="M4" s="78"/>
      <c r="N4" s="78"/>
      <c r="O4" s="78"/>
      <c r="P4" s="5"/>
    </row>
    <row r="5" spans="3:16" x14ac:dyDescent="0.3">
      <c r="D5" s="7"/>
      <c r="E5" s="7"/>
      <c r="F5" s="7"/>
      <c r="G5" s="6"/>
      <c r="H5" s="5"/>
      <c r="I5" s="5"/>
      <c r="K5" s="8" t="s">
        <v>40</v>
      </c>
      <c r="L5" s="79" t="s">
        <v>54</v>
      </c>
      <c r="M5" s="79"/>
      <c r="N5" s="79"/>
      <c r="O5" s="79"/>
      <c r="P5" s="5"/>
    </row>
    <row r="6" spans="3:16" x14ac:dyDescent="0.3">
      <c r="D6" s="7"/>
      <c r="E6" s="7"/>
      <c r="F6" s="7"/>
      <c r="G6" s="6"/>
      <c r="H6" s="5"/>
      <c r="I6" s="5"/>
      <c r="K6" s="8" t="s">
        <v>1</v>
      </c>
      <c r="L6" s="79" t="s">
        <v>43</v>
      </c>
      <c r="M6" s="79"/>
      <c r="N6" s="79"/>
      <c r="O6" s="79"/>
      <c r="P6" s="5"/>
    </row>
    <row r="7" spans="3:16" x14ac:dyDescent="0.3">
      <c r="D7" s="8"/>
      <c r="E7" s="8"/>
      <c r="F7" s="8"/>
      <c r="G7" s="6"/>
      <c r="H7" s="5"/>
      <c r="I7" s="5"/>
      <c r="K7" s="8" t="s">
        <v>2</v>
      </c>
      <c r="L7" s="79" t="s">
        <v>55</v>
      </c>
      <c r="M7" s="79"/>
      <c r="N7" s="79"/>
      <c r="O7" s="79"/>
      <c r="P7" s="5"/>
    </row>
    <row r="8" spans="3:16" ht="21.75" customHeight="1" thickBot="1" x14ac:dyDescent="0.35">
      <c r="C8" s="80" t="s">
        <v>33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5"/>
    </row>
    <row r="9" spans="3:16" ht="16.2" thickBot="1" x14ac:dyDescent="0.35">
      <c r="C9" s="72" t="s">
        <v>3</v>
      </c>
      <c r="D9" s="75" t="s">
        <v>4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7"/>
      <c r="P9" s="5"/>
    </row>
    <row r="10" spans="3:16" ht="16.2" thickBot="1" x14ac:dyDescent="0.35">
      <c r="C10" s="73"/>
      <c r="D10" s="75" t="s">
        <v>5</v>
      </c>
      <c r="E10" s="76"/>
      <c r="F10" s="77"/>
      <c r="G10" s="75" t="s">
        <v>6</v>
      </c>
      <c r="H10" s="76"/>
      <c r="I10" s="77"/>
      <c r="J10" s="75" t="s">
        <v>7</v>
      </c>
      <c r="K10" s="76"/>
      <c r="L10" s="77"/>
      <c r="M10" s="75" t="s">
        <v>8</v>
      </c>
      <c r="N10" s="76"/>
      <c r="O10" s="77"/>
      <c r="P10" s="5"/>
    </row>
    <row r="11" spans="3:16" ht="15.6" customHeight="1" x14ac:dyDescent="0.3">
      <c r="C11" s="73"/>
      <c r="D11" s="9" t="s">
        <v>9</v>
      </c>
      <c r="E11" s="10" t="s">
        <v>10</v>
      </c>
      <c r="F11" s="81" t="s">
        <v>52</v>
      </c>
      <c r="G11" s="9" t="s">
        <v>9</v>
      </c>
      <c r="H11" s="61" t="s">
        <v>10</v>
      </c>
      <c r="I11" s="81" t="s">
        <v>52</v>
      </c>
      <c r="J11" s="10" t="s">
        <v>11</v>
      </c>
      <c r="K11" s="61" t="s">
        <v>10</v>
      </c>
      <c r="L11" s="81" t="s">
        <v>52</v>
      </c>
      <c r="M11" s="10" t="s">
        <v>11</v>
      </c>
      <c r="N11" s="61" t="s">
        <v>10</v>
      </c>
      <c r="O11" s="81" t="s">
        <v>52</v>
      </c>
      <c r="P11" s="10" t="s">
        <v>12</v>
      </c>
    </row>
    <row r="12" spans="3:16" ht="16.2" thickBot="1" x14ac:dyDescent="0.35">
      <c r="C12" s="74"/>
      <c r="D12" s="11" t="s">
        <v>13</v>
      </c>
      <c r="E12" s="11" t="s">
        <v>14</v>
      </c>
      <c r="F12" s="82"/>
      <c r="G12" s="11" t="s">
        <v>13</v>
      </c>
      <c r="H12" s="62" t="s">
        <v>14</v>
      </c>
      <c r="I12" s="82"/>
      <c r="J12" s="12" t="s">
        <v>15</v>
      </c>
      <c r="K12" s="63" t="s">
        <v>14</v>
      </c>
      <c r="L12" s="82"/>
      <c r="M12" s="11" t="s">
        <v>15</v>
      </c>
      <c r="N12" s="63" t="s">
        <v>14</v>
      </c>
      <c r="O12" s="82"/>
      <c r="P12" s="13" t="s">
        <v>16</v>
      </c>
    </row>
    <row r="13" spans="3:16" ht="16.8" customHeight="1" thickBot="1" x14ac:dyDescent="0.35">
      <c r="C13" s="40">
        <v>45529</v>
      </c>
      <c r="D13" s="41"/>
      <c r="E13" s="41"/>
      <c r="F13" s="83"/>
      <c r="G13" s="46"/>
      <c r="H13" s="42"/>
      <c r="I13" s="42"/>
      <c r="J13" s="46"/>
      <c r="K13" s="46"/>
      <c r="L13" s="83">
        <v>80000</v>
      </c>
      <c r="M13" s="45"/>
      <c r="N13" s="57"/>
      <c r="O13" s="49"/>
      <c r="P13" s="59" t="s">
        <v>49</v>
      </c>
    </row>
    <row r="14" spans="3:16" s="14" customFormat="1" ht="15" customHeight="1" thickBot="1" x14ac:dyDescent="0.35">
      <c r="C14" s="40">
        <v>45529</v>
      </c>
      <c r="D14" s="43"/>
      <c r="E14" s="42"/>
      <c r="F14" s="42"/>
      <c r="G14" s="44"/>
      <c r="H14" s="46"/>
      <c r="I14" s="44"/>
      <c r="J14" s="44"/>
      <c r="K14" s="46"/>
      <c r="L14" s="44"/>
      <c r="M14" s="43"/>
      <c r="N14" s="56"/>
      <c r="O14" s="83">
        <v>80000</v>
      </c>
      <c r="P14" s="55" t="s">
        <v>50</v>
      </c>
    </row>
    <row r="15" spans="3:16" s="14" customFormat="1" ht="15.75" customHeight="1" thickBot="1" x14ac:dyDescent="0.35">
      <c r="C15" s="40">
        <v>45529</v>
      </c>
      <c r="D15" s="43"/>
      <c r="E15" s="42"/>
      <c r="F15" s="42"/>
      <c r="G15" s="44"/>
      <c r="H15" s="46"/>
      <c r="I15" s="44">
        <v>32700</v>
      </c>
      <c r="J15" s="44"/>
      <c r="K15" s="46"/>
      <c r="L15" s="44"/>
      <c r="M15" s="43"/>
      <c r="N15" s="56"/>
      <c r="O15" s="50"/>
      <c r="P15" s="58"/>
    </row>
    <row r="16" spans="3:16" s="14" customFormat="1" ht="15.6" customHeight="1" thickBot="1" x14ac:dyDescent="0.35">
      <c r="C16" s="40">
        <v>45529</v>
      </c>
      <c r="D16" s="43"/>
      <c r="E16" s="42"/>
      <c r="F16" s="42"/>
      <c r="G16" s="44"/>
      <c r="H16" s="46"/>
      <c r="I16" s="44">
        <v>13960</v>
      </c>
      <c r="J16" s="44"/>
      <c r="K16" s="46"/>
      <c r="L16" s="44"/>
      <c r="M16" s="43"/>
      <c r="N16" s="58"/>
      <c r="O16" s="44"/>
      <c r="P16" s="55"/>
    </row>
    <row r="17" spans="3:17" s="14" customFormat="1" ht="15.6" customHeight="1" thickBot="1" x14ac:dyDescent="0.35">
      <c r="C17" s="40">
        <v>45529</v>
      </c>
      <c r="D17" s="43"/>
      <c r="E17" s="42"/>
      <c r="F17" s="42"/>
      <c r="G17" s="44"/>
      <c r="H17" s="46"/>
      <c r="I17" s="44">
        <v>22780</v>
      </c>
      <c r="J17" s="44"/>
      <c r="K17" s="46"/>
      <c r="L17" s="44"/>
      <c r="M17" s="43"/>
      <c r="N17" s="56"/>
      <c r="O17" s="44"/>
      <c r="P17" s="55"/>
    </row>
    <row r="18" spans="3:17" s="14" customFormat="1" ht="15.6" customHeight="1" thickBot="1" x14ac:dyDescent="0.35">
      <c r="C18" s="40">
        <v>45529</v>
      </c>
      <c r="D18" s="43"/>
      <c r="E18" s="42"/>
      <c r="F18" s="42"/>
      <c r="G18" s="46"/>
      <c r="H18" s="46"/>
      <c r="I18" s="44">
        <v>11500</v>
      </c>
      <c r="J18" s="44"/>
      <c r="K18" s="46"/>
      <c r="L18" s="44"/>
      <c r="M18" s="43"/>
      <c r="N18" s="56"/>
      <c r="O18" s="46"/>
      <c r="P18" s="55"/>
    </row>
    <row r="19" spans="3:17" s="14" customFormat="1" ht="15.6" customHeight="1" thickBot="1" x14ac:dyDescent="0.35">
      <c r="C19" s="40">
        <v>45531</v>
      </c>
      <c r="D19" s="43"/>
      <c r="E19" s="48"/>
      <c r="F19" s="42"/>
      <c r="G19" s="46"/>
      <c r="H19" s="46"/>
      <c r="I19" s="44"/>
      <c r="J19" s="44"/>
      <c r="K19" s="46"/>
      <c r="L19" s="44">
        <v>20870</v>
      </c>
      <c r="M19" s="43"/>
      <c r="N19" s="58"/>
      <c r="O19" s="50"/>
      <c r="P19" s="55"/>
    </row>
    <row r="20" spans="3:17" s="14" customFormat="1" ht="15.6" customHeight="1" thickBot="1" x14ac:dyDescent="0.35">
      <c r="C20" s="40">
        <v>45531</v>
      </c>
      <c r="D20" s="43"/>
      <c r="E20" s="42"/>
      <c r="F20" s="42"/>
      <c r="G20" s="46"/>
      <c r="H20" s="56"/>
      <c r="I20" s="44">
        <v>47300</v>
      </c>
      <c r="J20" s="44"/>
      <c r="K20" s="46"/>
      <c r="L20" s="44"/>
      <c r="M20" s="43"/>
      <c r="N20" s="44"/>
      <c r="O20" s="50"/>
      <c r="P20" s="55"/>
    </row>
    <row r="21" spans="3:17" s="14" customFormat="1" ht="15.6" customHeight="1" thickBot="1" x14ac:dyDescent="0.35">
      <c r="C21" s="40">
        <v>45531</v>
      </c>
      <c r="D21" s="43"/>
      <c r="E21" s="42"/>
      <c r="F21" s="42"/>
      <c r="G21" s="44"/>
      <c r="H21" s="56"/>
      <c r="I21" s="44"/>
      <c r="J21" s="44"/>
      <c r="K21" s="46"/>
      <c r="L21" s="44">
        <v>102270</v>
      </c>
      <c r="M21" s="43"/>
      <c r="N21" s="44"/>
      <c r="O21" s="44"/>
      <c r="P21" s="55"/>
    </row>
    <row r="22" spans="3:17" s="14" customFormat="1" ht="15.6" customHeight="1" thickBot="1" x14ac:dyDescent="0.35">
      <c r="C22" s="40">
        <v>45531</v>
      </c>
      <c r="D22" s="43"/>
      <c r="E22" s="42"/>
      <c r="F22" s="42"/>
      <c r="G22" s="44"/>
      <c r="H22" s="56"/>
      <c r="I22" s="44">
        <v>15952</v>
      </c>
      <c r="J22" s="44"/>
      <c r="K22" s="46"/>
      <c r="L22" s="44"/>
      <c r="M22" s="43"/>
      <c r="N22" s="44"/>
      <c r="O22" s="44"/>
      <c r="P22" s="55"/>
    </row>
    <row r="23" spans="3:17" s="14" customFormat="1" ht="15.6" customHeight="1" thickBot="1" x14ac:dyDescent="0.35">
      <c r="C23" s="40">
        <v>45533</v>
      </c>
      <c r="D23" s="43"/>
      <c r="E23" s="42"/>
      <c r="F23" s="42"/>
      <c r="G23" s="44"/>
      <c r="H23" s="56"/>
      <c r="I23" s="44">
        <v>45500</v>
      </c>
      <c r="J23" s="44"/>
      <c r="K23" s="46"/>
      <c r="L23" s="44"/>
      <c r="M23" s="43"/>
      <c r="N23" s="45"/>
      <c r="O23" s="44"/>
      <c r="P23" s="55"/>
    </row>
    <row r="24" spans="3:17" s="14" customFormat="1" ht="15.75" customHeight="1" thickBot="1" x14ac:dyDescent="0.35">
      <c r="C24" s="40">
        <v>45533</v>
      </c>
      <c r="D24" s="43"/>
      <c r="E24" s="42"/>
      <c r="F24" s="42"/>
      <c r="G24" s="44"/>
      <c r="H24" s="56"/>
      <c r="I24" s="44"/>
      <c r="J24" s="44"/>
      <c r="K24" s="46"/>
      <c r="L24" s="44">
        <v>13500</v>
      </c>
      <c r="M24" s="43"/>
      <c r="N24" s="44"/>
      <c r="O24" s="44"/>
      <c r="P24" s="55"/>
    </row>
    <row r="25" spans="3:17" s="14" customFormat="1" ht="15.75" customHeight="1" thickBot="1" x14ac:dyDescent="0.35">
      <c r="C25" s="40">
        <v>45533</v>
      </c>
      <c r="D25" s="43"/>
      <c r="E25" s="46"/>
      <c r="F25" s="42"/>
      <c r="G25" s="44"/>
      <c r="H25" s="56"/>
      <c r="I25" s="44"/>
      <c r="J25" s="44"/>
      <c r="K25" s="46"/>
      <c r="L25" s="44">
        <v>13000</v>
      </c>
      <c r="M25" s="43"/>
      <c r="N25" s="44"/>
      <c r="O25" s="44"/>
      <c r="P25" s="55"/>
    </row>
    <row r="26" spans="3:17" s="14" customFormat="1" ht="15" customHeight="1" thickBot="1" x14ac:dyDescent="0.35">
      <c r="C26" s="40">
        <v>45533</v>
      </c>
      <c r="D26" s="43"/>
      <c r="E26" s="42"/>
      <c r="F26" s="42"/>
      <c r="G26" s="44"/>
      <c r="H26" s="56"/>
      <c r="I26" s="44"/>
      <c r="J26" s="44"/>
      <c r="K26" s="46"/>
      <c r="L26" s="44">
        <v>76140</v>
      </c>
      <c r="M26" s="43"/>
      <c r="N26" s="46"/>
      <c r="O26" s="44"/>
      <c r="P26" s="60"/>
    </row>
    <row r="27" spans="3:17" s="14" customFormat="1" ht="15" customHeight="1" thickBot="1" x14ac:dyDescent="0.35">
      <c r="C27" s="40">
        <v>45534</v>
      </c>
      <c r="D27" s="43"/>
      <c r="E27" s="42"/>
      <c r="F27" s="42"/>
      <c r="G27" s="44">
        <v>304</v>
      </c>
      <c r="H27" s="56"/>
      <c r="I27" s="44"/>
      <c r="J27" s="44"/>
      <c r="K27" s="46"/>
      <c r="L27" s="44"/>
      <c r="M27" s="43"/>
      <c r="N27" s="46"/>
      <c r="O27" s="44"/>
      <c r="P27" s="60"/>
    </row>
    <row r="28" spans="3:17" ht="16.2" thickBot="1" x14ac:dyDescent="0.35">
      <c r="C28" s="15" t="s">
        <v>17</v>
      </c>
      <c r="D28" s="16">
        <f>SUM(D13:D27)</f>
        <v>0</v>
      </c>
      <c r="E28" s="16">
        <v>0</v>
      </c>
      <c r="F28" s="17">
        <f>SUM(F13:F27)</f>
        <v>0</v>
      </c>
      <c r="G28" s="17">
        <f>SUM(G13:G27)</f>
        <v>304</v>
      </c>
      <c r="H28" s="17">
        <f>SUM(H13:H27)</f>
        <v>0</v>
      </c>
      <c r="I28" s="17">
        <f>SUM(I13:I27)</f>
        <v>189692</v>
      </c>
      <c r="J28" s="17">
        <f>SUM(J13:J27)</f>
        <v>0</v>
      </c>
      <c r="K28" s="17">
        <f>SUM(K13:K27)</f>
        <v>0</v>
      </c>
      <c r="L28" s="17">
        <f>SUM(L13:L27)</f>
        <v>305780</v>
      </c>
      <c r="M28" s="17">
        <f>SUM(M13:M27)</f>
        <v>0</v>
      </c>
      <c r="N28" s="17">
        <f>SUM(N13:N27)</f>
        <v>0</v>
      </c>
      <c r="O28" s="18">
        <f>SUM(O13:O27)</f>
        <v>80000</v>
      </c>
      <c r="P28" s="19"/>
    </row>
    <row r="29" spans="3:17" s="25" customFormat="1" ht="16.2" thickBot="1" x14ac:dyDescent="0.35">
      <c r="C29" s="20" t="s">
        <v>18</v>
      </c>
      <c r="D29" s="21"/>
      <c r="E29" s="47"/>
      <c r="F29" s="22">
        <v>4.7999999999999996E-3</v>
      </c>
      <c r="G29" s="23"/>
      <c r="H29" s="47"/>
      <c r="I29" s="22">
        <v>4.7999999999999996E-3</v>
      </c>
      <c r="J29" s="24"/>
      <c r="K29" s="47"/>
      <c r="L29" s="22">
        <v>4.7999999999999996E-3</v>
      </c>
      <c r="M29" s="23"/>
      <c r="N29" s="47"/>
      <c r="O29" s="22">
        <v>4.7999999999999996E-3</v>
      </c>
      <c r="P29" s="20" t="s">
        <v>18</v>
      </c>
    </row>
    <row r="30" spans="3:17" ht="16.2" thickBot="1" x14ac:dyDescent="0.35">
      <c r="C30" s="26" t="s">
        <v>19</v>
      </c>
      <c r="D30" s="27">
        <f>D28</f>
        <v>0</v>
      </c>
      <c r="E30" s="28">
        <f>E28*E29</f>
        <v>0</v>
      </c>
      <c r="F30" s="29">
        <f>F28*F29</f>
        <v>0</v>
      </c>
      <c r="G30" s="30">
        <f>G28</f>
        <v>304</v>
      </c>
      <c r="H30" s="28">
        <f>H28*H29</f>
        <v>0</v>
      </c>
      <c r="I30" s="29">
        <f>I28*I29</f>
        <v>910.52159999999992</v>
      </c>
      <c r="J30" s="30">
        <f>J28</f>
        <v>0</v>
      </c>
      <c r="K30" s="28">
        <f>K28*K29</f>
        <v>0</v>
      </c>
      <c r="L30" s="29">
        <f>L28*L29</f>
        <v>1467.7439999999999</v>
      </c>
      <c r="M30" s="30">
        <f>M28</f>
        <v>0</v>
      </c>
      <c r="N30" s="28">
        <f>N28*N29</f>
        <v>0</v>
      </c>
      <c r="O30" s="29">
        <f>O28*O29</f>
        <v>383.99999999999994</v>
      </c>
      <c r="P30" s="31">
        <f>SUM(D30:O30)</f>
        <v>3066.2655999999997</v>
      </c>
      <c r="Q30" s="2" t="s">
        <v>24</v>
      </c>
    </row>
    <row r="31" spans="3:17" x14ac:dyDescent="0.3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3:17" x14ac:dyDescent="0.3">
      <c r="C32" s="66" t="s">
        <v>32</v>
      </c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32"/>
      <c r="O32" s="32"/>
      <c r="P32" s="32"/>
    </row>
    <row r="33" spans="3:17" s="33" customFormat="1" ht="17.25" customHeight="1" x14ac:dyDescent="0.3">
      <c r="C33" s="1" t="s">
        <v>26</v>
      </c>
      <c r="D33" s="33" t="s">
        <v>34</v>
      </c>
    </row>
    <row r="34" spans="3:17" s="33" customFormat="1" ht="17.25" customHeight="1" x14ac:dyDescent="0.3">
      <c r="C34" s="1" t="s">
        <v>27</v>
      </c>
      <c r="D34" s="33" t="s">
        <v>35</v>
      </c>
      <c r="P34" s="39"/>
    </row>
    <row r="35" spans="3:17" s="33" customFormat="1" ht="17.25" customHeight="1" x14ac:dyDescent="0.3">
      <c r="C35" s="1" t="s">
        <v>28</v>
      </c>
      <c r="D35" s="33" t="s">
        <v>36</v>
      </c>
      <c r="L35" s="7"/>
      <c r="P35" s="39"/>
    </row>
    <row r="36" spans="3:17" s="33" customFormat="1" ht="17.25" customHeight="1" x14ac:dyDescent="0.3">
      <c r="C36" s="1" t="s">
        <v>29</v>
      </c>
      <c r="D36" s="33" t="s">
        <v>37</v>
      </c>
      <c r="N36" s="65"/>
      <c r="O36" s="65"/>
    </row>
    <row r="37" spans="3:17" s="33" customFormat="1" ht="17.25" customHeight="1" x14ac:dyDescent="0.3">
      <c r="C37" s="1" t="s">
        <v>30</v>
      </c>
      <c r="D37" s="33" t="s">
        <v>38</v>
      </c>
      <c r="L37" s="34"/>
      <c r="M37" s="34"/>
      <c r="N37" s="35"/>
      <c r="O37" s="35"/>
    </row>
    <row r="38" spans="3:17" s="33" customFormat="1" ht="17.25" customHeight="1" x14ac:dyDescent="0.3">
      <c r="C38" s="1" t="s">
        <v>31</v>
      </c>
      <c r="D38" s="33" t="s">
        <v>39</v>
      </c>
      <c r="L38" s="36"/>
      <c r="M38" s="34"/>
      <c r="N38" s="34"/>
      <c r="O38" s="34"/>
    </row>
    <row r="39" spans="3:17" x14ac:dyDescent="0.3">
      <c r="M39" s="37"/>
      <c r="N39" s="5"/>
      <c r="O39" s="5"/>
      <c r="P39" s="5"/>
    </row>
    <row r="40" spans="3:17" x14ac:dyDescent="0.3">
      <c r="C40" s="66" t="s">
        <v>22</v>
      </c>
      <c r="D40" s="66"/>
      <c r="E40" s="66"/>
      <c r="H40" s="66" t="s">
        <v>23</v>
      </c>
      <c r="I40" s="66"/>
      <c r="J40" s="66"/>
      <c r="M40" s="6" t="s">
        <v>25</v>
      </c>
      <c r="N40" s="6"/>
      <c r="O40" s="67">
        <v>7628.32</v>
      </c>
      <c r="P40" s="67"/>
      <c r="Q40" s="2" t="s">
        <v>24</v>
      </c>
    </row>
    <row r="41" spans="3:17" x14ac:dyDescent="0.3">
      <c r="M41" s="6" t="s">
        <v>20</v>
      </c>
      <c r="N41" s="6"/>
      <c r="O41" s="68">
        <f>P30</f>
        <v>3066.2655999999997</v>
      </c>
      <c r="P41" s="68"/>
    </row>
    <row r="42" spans="3:17" x14ac:dyDescent="0.3">
      <c r="H42" s="2" t="s">
        <v>48</v>
      </c>
      <c r="M42" s="6" t="s">
        <v>21</v>
      </c>
      <c r="N42" s="6"/>
      <c r="O42" s="69">
        <f>O40-O41</f>
        <v>4562.0544</v>
      </c>
      <c r="P42" s="69"/>
      <c r="Q42" s="2" t="s">
        <v>24</v>
      </c>
    </row>
    <row r="43" spans="3:17" x14ac:dyDescent="0.3">
      <c r="M43" s="70" t="s">
        <v>42</v>
      </c>
      <c r="N43" s="70"/>
      <c r="O43" s="5"/>
      <c r="P43" s="5"/>
    </row>
    <row r="44" spans="3:17" x14ac:dyDescent="0.3">
      <c r="C44" s="5"/>
      <c r="D44" s="5"/>
      <c r="E44" s="5"/>
      <c r="G44" s="54"/>
      <c r="H44" s="54"/>
      <c r="I44" s="5"/>
      <c r="J44" s="54"/>
      <c r="K44" s="54"/>
      <c r="L44" s="54"/>
      <c r="M44" s="70"/>
      <c r="N44" s="70"/>
      <c r="O44" s="5"/>
      <c r="P44" s="5"/>
      <c r="Q44" s="5"/>
    </row>
    <row r="45" spans="3:17" x14ac:dyDescent="0.3">
      <c r="C45" s="51" t="s">
        <v>44</v>
      </c>
      <c r="D45" s="51"/>
      <c r="E45" s="51"/>
      <c r="G45" s="52" t="s">
        <v>45</v>
      </c>
      <c r="H45" s="52"/>
      <c r="I45" s="52"/>
      <c r="J45" s="52" t="s">
        <v>46</v>
      </c>
      <c r="K45" s="38"/>
      <c r="L45" s="38"/>
      <c r="M45" s="70"/>
      <c r="N45" s="70"/>
      <c r="O45" s="5"/>
      <c r="P45" s="5"/>
      <c r="Q45" s="5"/>
    </row>
    <row r="46" spans="3:17" x14ac:dyDescent="0.3">
      <c r="C46" s="64" t="s">
        <v>47</v>
      </c>
      <c r="D46" s="64"/>
      <c r="E46" s="64"/>
      <c r="G46" s="53" t="s">
        <v>41</v>
      </c>
      <c r="H46" s="53"/>
      <c r="I46" s="53"/>
      <c r="J46" s="71" t="s">
        <v>51</v>
      </c>
      <c r="K46" s="71"/>
      <c r="L46" s="71"/>
      <c r="M46" s="70"/>
      <c r="N46" s="70"/>
      <c r="Q46" s="5"/>
    </row>
    <row r="47" spans="3:17" x14ac:dyDescent="0.3">
      <c r="C47" s="5"/>
      <c r="D47" s="37"/>
      <c r="E47" s="37"/>
      <c r="G47" s="5"/>
      <c r="H47" s="5"/>
      <c r="I47" s="5"/>
      <c r="J47" s="71"/>
      <c r="K47" s="71"/>
      <c r="L47" s="71"/>
      <c r="M47" s="5"/>
      <c r="N47" s="5"/>
      <c r="Q47" s="5"/>
    </row>
    <row r="48" spans="3:17" x14ac:dyDescent="0.3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Q48" s="5"/>
    </row>
    <row r="49" spans="3:17" x14ac:dyDescent="0.3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Q49" s="5"/>
    </row>
    <row r="50" spans="3:17" x14ac:dyDescent="0.3">
      <c r="C50" s="5"/>
      <c r="D50" s="5"/>
      <c r="I50" s="37"/>
      <c r="J50" s="5"/>
      <c r="L50" s="5"/>
    </row>
  </sheetData>
  <mergeCells count="25">
    <mergeCell ref="L4:O4"/>
    <mergeCell ref="L5:O5"/>
    <mergeCell ref="L6:O6"/>
    <mergeCell ref="L7:O7"/>
    <mergeCell ref="C8:O8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C46:E46"/>
    <mergeCell ref="N36:O36"/>
    <mergeCell ref="C32:M32"/>
    <mergeCell ref="C40:E40"/>
    <mergeCell ref="H40:J40"/>
    <mergeCell ref="O40:P40"/>
    <mergeCell ref="O41:P41"/>
    <mergeCell ref="O42:P42"/>
    <mergeCell ref="M43:N46"/>
    <mergeCell ref="J46:L47"/>
  </mergeCells>
  <printOptions verticalCentered="1"/>
  <pageMargins left="0.15748031496062992" right="0.39370078740157483" top="0.19685039370078741" bottom="0.15748031496062992" header="0.15748031496062992" footer="0.15748031496062992"/>
  <pageSetup scale="6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4:F8"/>
  <sheetViews>
    <sheetView workbookViewId="0">
      <selection activeCell="F9" sqref="F9"/>
    </sheetView>
  </sheetViews>
  <sheetFormatPr baseColWidth="10" defaultRowHeight="14.4" x14ac:dyDescent="0.3"/>
  <sheetData>
    <row r="4" spans="5:6" x14ac:dyDescent="0.3">
      <c r="E4">
        <v>20.528099999999998</v>
      </c>
    </row>
    <row r="5" spans="5:6" x14ac:dyDescent="0.3">
      <c r="E5">
        <v>20.472200000000001</v>
      </c>
    </row>
    <row r="6" spans="5:6" x14ac:dyDescent="0.3">
      <c r="E6">
        <v>20.596</v>
      </c>
    </row>
    <row r="7" spans="5:6" x14ac:dyDescent="0.3">
      <c r="E7">
        <v>20.625900000000001</v>
      </c>
    </row>
    <row r="8" spans="5:6" x14ac:dyDescent="0.3">
      <c r="E8">
        <f>SUM(E4:E7)</f>
        <v>82.222200000000001</v>
      </c>
      <c r="F8">
        <f>+E8/4</f>
        <v>20.55555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FIEXPO </vt:lpstr>
      <vt:lpstr>Hoja1</vt:lpstr>
      <vt:lpstr>'FIEXPO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2024-08-30T20:50:40Z</dcterms:modified>
</cp:coreProperties>
</file>