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AE41DF9F-D281-4161-9AAE-63B96D2E48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TUR" sheetId="3" r:id="rId1"/>
  </sheets>
  <definedNames>
    <definedName name="_xlnm.Print_Area" localSheetId="0">FITUR!$B$2:$Q$50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3" l="1"/>
  <c r="O34" i="3" s="1"/>
  <c r="M32" i="3"/>
  <c r="L32" i="3"/>
  <c r="J32" i="3"/>
  <c r="I32" i="3"/>
  <c r="G32" i="3"/>
  <c r="F32" i="3"/>
  <c r="L34" i="3" l="1"/>
  <c r="I34" i="3"/>
  <c r="H32" i="3"/>
  <c r="H34" i="3" s="1"/>
  <c r="D32" i="3"/>
  <c r="N32" i="3" l="1"/>
  <c r="N34" i="3" s="1"/>
  <c r="M34" i="3"/>
  <c r="K32" i="3"/>
  <c r="K34" i="3" s="1"/>
  <c r="J34" i="3"/>
  <c r="G34" i="3"/>
  <c r="F34" i="3"/>
  <c r="E32" i="3"/>
  <c r="E34" i="3" s="1"/>
  <c r="D34" i="3"/>
  <c r="P34" i="3" l="1"/>
  <c r="O45" i="3" s="1"/>
  <c r="O46" i="3" s="1"/>
</calcChain>
</file>

<file path=xl/sharedStrings.xml><?xml version="1.0" encoding="utf-8"?>
<sst xmlns="http://schemas.openxmlformats.org/spreadsheetml/2006/main" count="94" uniqueCount="62">
  <si>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</si>
  <si>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</si>
  <si>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</si>
  <si>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</si>
  <si>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</si>
  <si>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</si>
  <si>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</si>
  <si>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</si>
  <si>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</si>
  <si>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</si>
  <si>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</si>
  <si>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</si>
  <si>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</si>
  <si>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</si>
  <si>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</si>
  <si>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</si>
  <si>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</si>
  <si>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</si>
  <si>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</si>
  <si>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</si>
  <si>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</si>
  <si>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</si>
  <si>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</si>
  <si>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</si>
  <si>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</si>
  <si>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</si>
  <si>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</si>
  <si>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</si>
  <si>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</si>
  <si>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</si>
  <si>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</si>
  <si>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</si>
  <si>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</si>
  <si>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</si>
  <si>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</si>
  <si>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</si>
  <si>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</si>
  <si>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</si>
  <si>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</si>
  <si>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</si>
  <si>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</si>
  <si>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</si>
  <si>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</si>
  <si>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</si>
  <si>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FECHAS:</t>
  </si>
  <si>
    <t xml:space="preserve">IMEX </t>
  </si>
  <si>
    <t>7 - 10 OCTUBRE</t>
  </si>
  <si>
    <t>ROCIO GONZALEZ JONGUITUD</t>
  </si>
  <si>
    <t>LAS VEGAS, NEVADA. USAS</t>
  </si>
  <si>
    <t>07.OCT.24</t>
  </si>
  <si>
    <t>WIFI EN VUELO</t>
  </si>
  <si>
    <t>TAXI</t>
  </si>
  <si>
    <t>08.OCT.24</t>
  </si>
  <si>
    <t>UBER</t>
  </si>
  <si>
    <t>09.OCT.24</t>
  </si>
  <si>
    <t>10.OCT.24</t>
  </si>
  <si>
    <t>WIFI VUELO</t>
  </si>
  <si>
    <t xml:space="preserve">ROCIO GONZALEZ JONGUITUD </t>
  </si>
  <si>
    <t>MTRA: ROSA EK CANCHE</t>
  </si>
  <si>
    <t>09.OCT.2024</t>
  </si>
  <si>
    <t>MALETA IDA</t>
  </si>
  <si>
    <t>MALETA VUELTA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</si>
</sst>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4" fontId="8" fillId="0" borderId="14" xfId="0" applyNumberFormat="1" applyFont="1" applyBorder="1"/>
    <xf numFmtId="4" fontId="8" fillId="0" borderId="16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4" fontId="8" fillId="0" borderId="11" xfId="0" applyNumberFormat="1" applyFont="1" applyBorder="1" applyAlignment="1">
      <alignment vertical="center"/>
    </xf>
    <xf numFmtId="2" fontId="8" fillId="0" borderId="11" xfId="0" applyNumberFormat="1" applyFont="1" applyBorder="1" applyAlignment="1">
      <alignment vertical="center"/>
    </xf>
    <xf numFmtId="2" fontId="8" fillId="0" borderId="9" xfId="0" applyNumberFormat="1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8" fillId="0" borderId="6" xfId="0" applyNumberFormat="1" applyFont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2" fontId="8" fillId="0" borderId="29" xfId="0" applyNumberFormat="1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5" fontId="8" fillId="2" borderId="1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55"/>
  <sheetViews>
    <sheetView tabSelected="1" view="pageBreakPreview" topLeftCell="B17" zoomScale="70" zoomScaleNormal="70" zoomScaleSheetLayoutView="70" workbookViewId="0">
      <selection activeCell="O45" sqref="O45:P45"/>
    </sheetView>
  </sheetViews>
  <sheetFormatPr baseColWidth="10" defaultColWidth="11.44140625" defaultRowHeight="13.8"/>
  <cols>
    <col min="1" max="1" width="3.77734375" style="3" customWidth="1"/>
    <col min="2" max="2" width="2" style="3" customWidth="1"/>
    <col min="3" max="3" width="16.77734375" style="3" customWidth="1"/>
    <col min="4" max="10" width="12.21875" style="3" customWidth="1"/>
    <col min="11" max="11" width="13" style="3" customWidth="1"/>
    <col min="12" max="15" width="12.21875" style="3" customWidth="1"/>
    <col min="16" max="16" width="18.109375" style="3" customWidth="1"/>
    <col min="17" max="17" width="6.21875" style="3" bestFit="1" customWidth="1"/>
    <col min="18" max="16384" width="11.44140625" style="3"/>
  </cols>
  <sheetData>
    <row r="1" spans="3:17" ht="6" customHeight="1"/>
    <row r="2" spans="3:17" ht="7.5" customHeight="1">
      <c r="C2" s="4"/>
      <c r="D2" s="4"/>
      <c r="E2" s="4"/>
      <c r="F2" s="4"/>
      <c r="G2" s="5"/>
      <c r="H2" s="1"/>
      <c r="I2" s="1"/>
      <c r="J2" s="6"/>
      <c r="K2" s="6"/>
      <c r="L2" s="6"/>
      <c r="M2" s="6"/>
      <c r="N2" s="6"/>
      <c r="O2" s="6"/>
      <c r="P2" s="1"/>
      <c r="Q2" s="6"/>
    </row>
    <row r="3" spans="3:17" ht="23.25" customHeight="1">
      <c r="C3" s="71" t="s">
        <v>28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6"/>
    </row>
    <row r="4" spans="3:17" ht="20.25" customHeight="1">
      <c r="C4" s="65" t="s">
        <v>1</v>
      </c>
      <c r="D4" s="64"/>
      <c r="E4" s="64"/>
      <c r="F4" s="64"/>
      <c r="G4" s="8"/>
      <c r="H4" s="8"/>
      <c r="I4" s="8"/>
      <c r="J4" s="9"/>
      <c r="K4" s="9" t="s">
        <v>0</v>
      </c>
      <c r="L4" s="69" t="s">
        <v>45</v>
      </c>
      <c r="M4" s="69"/>
      <c r="N4" s="69"/>
      <c r="O4" s="69"/>
      <c r="P4" s="1"/>
      <c r="Q4" s="6"/>
    </row>
    <row r="5" spans="3:17" ht="15.6">
      <c r="D5" s="65"/>
      <c r="E5" s="65"/>
      <c r="F5" s="65"/>
      <c r="G5" s="9"/>
      <c r="H5" s="10"/>
      <c r="I5" s="10"/>
      <c r="K5" s="11" t="s">
        <v>44</v>
      </c>
      <c r="L5" s="70" t="s">
        <v>46</v>
      </c>
      <c r="M5" s="70"/>
      <c r="N5" s="70"/>
      <c r="O5" s="70"/>
      <c r="P5" s="1"/>
      <c r="Q5" s="6"/>
    </row>
    <row r="6" spans="3:17" ht="15.6">
      <c r="C6" s="11" t="s">
        <v>30</v>
      </c>
      <c r="D6" s="65"/>
      <c r="E6" s="65"/>
      <c r="F6" s="65"/>
      <c r="G6" s="9"/>
      <c r="H6" s="10"/>
      <c r="I6" s="10"/>
      <c r="K6" s="11" t="s">
        <v>2</v>
      </c>
      <c r="L6" s="70" t="s">
        <v>47</v>
      </c>
      <c r="M6" s="70"/>
      <c r="N6" s="70"/>
      <c r="O6" s="70"/>
      <c r="P6" s="1"/>
      <c r="Q6" s="6"/>
    </row>
    <row r="7" spans="3:17" ht="15.6">
      <c r="D7" s="11"/>
      <c r="E7" s="11"/>
      <c r="F7" s="11"/>
      <c r="G7" s="9"/>
      <c r="H7" s="10"/>
      <c r="I7" s="10"/>
      <c r="K7" s="11" t="s">
        <v>3</v>
      </c>
      <c r="L7" s="70" t="s">
        <v>48</v>
      </c>
      <c r="M7" s="70"/>
      <c r="N7" s="70"/>
      <c r="O7" s="70"/>
      <c r="P7" s="1"/>
      <c r="Q7" s="6"/>
    </row>
    <row r="8" spans="3:17" ht="14.4" thickBot="1">
      <c r="C8" s="2"/>
      <c r="D8" s="2"/>
      <c r="E8" s="2"/>
      <c r="F8" s="2"/>
      <c r="G8" s="1"/>
      <c r="H8" s="1"/>
      <c r="I8" s="1"/>
      <c r="J8" s="1"/>
      <c r="K8" s="1" t="s">
        <v>4</v>
      </c>
      <c r="L8" s="1"/>
      <c r="M8" s="1"/>
      <c r="N8" s="1"/>
      <c r="O8" s="1"/>
      <c r="P8" s="1"/>
      <c r="Q8" s="6"/>
    </row>
    <row r="9" spans="3:17" s="8" customFormat="1" ht="16.2" thickBot="1">
      <c r="C9" s="72" t="s">
        <v>5</v>
      </c>
      <c r="D9" s="75" t="s">
        <v>6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7"/>
      <c r="P9" s="10"/>
    </row>
    <row r="10" spans="3:17" s="8" customFormat="1" ht="16.2" thickBot="1">
      <c r="C10" s="73"/>
      <c r="D10" s="75" t="s">
        <v>7</v>
      </c>
      <c r="E10" s="76"/>
      <c r="F10" s="77"/>
      <c r="G10" s="75" t="s">
        <v>8</v>
      </c>
      <c r="H10" s="76"/>
      <c r="I10" s="77"/>
      <c r="J10" s="75" t="s">
        <v>9</v>
      </c>
      <c r="K10" s="76"/>
      <c r="L10" s="77"/>
      <c r="M10" s="75" t="s">
        <v>10</v>
      </c>
      <c r="N10" s="76"/>
      <c r="O10" s="77"/>
      <c r="P10" s="10"/>
    </row>
    <row r="11" spans="3:17" s="8" customFormat="1" ht="15">
      <c r="C11" s="73"/>
      <c r="D11" s="12" t="s">
        <v>11</v>
      </c>
      <c r="E11" s="13" t="s">
        <v>12</v>
      </c>
      <c r="F11" s="78" t="s">
        <v>13</v>
      </c>
      <c r="G11" s="12" t="s">
        <v>11</v>
      </c>
      <c r="H11" s="13" t="s">
        <v>12</v>
      </c>
      <c r="I11" s="78" t="s">
        <v>13</v>
      </c>
      <c r="J11" s="13" t="s">
        <v>14</v>
      </c>
      <c r="K11" s="13" t="s">
        <v>12</v>
      </c>
      <c r="L11" s="78" t="s">
        <v>13</v>
      </c>
      <c r="M11" s="13" t="s">
        <v>14</v>
      </c>
      <c r="N11" s="13" t="s">
        <v>12</v>
      </c>
      <c r="O11" s="78" t="s">
        <v>13</v>
      </c>
      <c r="P11" s="13" t="s">
        <v>15</v>
      </c>
    </row>
    <row r="12" spans="3:17" s="8" customFormat="1" ht="15.6" thickBot="1">
      <c r="C12" s="74"/>
      <c r="D12" s="29" t="s">
        <v>16</v>
      </c>
      <c r="E12" s="29" t="s">
        <v>17</v>
      </c>
      <c r="F12" s="79"/>
      <c r="G12" s="29" t="s">
        <v>16</v>
      </c>
      <c r="H12" s="29" t="s">
        <v>17</v>
      </c>
      <c r="I12" s="79"/>
      <c r="J12" s="27" t="s">
        <v>18</v>
      </c>
      <c r="K12" s="29" t="s">
        <v>17</v>
      </c>
      <c r="L12" s="79"/>
      <c r="M12" s="29" t="s">
        <v>18</v>
      </c>
      <c r="N12" s="29" t="s">
        <v>17</v>
      </c>
      <c r="O12" s="79"/>
      <c r="P12" s="14" t="s">
        <v>19</v>
      </c>
    </row>
    <row r="13" spans="3:17" s="8" customFormat="1" ht="15">
      <c r="C13" s="42" t="s">
        <v>49</v>
      </c>
      <c r="D13" s="37"/>
      <c r="E13" s="38"/>
      <c r="F13" s="43"/>
      <c r="G13" s="47"/>
      <c r="H13" s="38"/>
      <c r="I13" s="39"/>
      <c r="J13" s="45"/>
      <c r="K13" s="38"/>
      <c r="L13" s="43"/>
      <c r="M13" s="37"/>
      <c r="N13" s="38">
        <v>12</v>
      </c>
      <c r="O13" s="39"/>
      <c r="P13" s="27" t="s">
        <v>50</v>
      </c>
    </row>
    <row r="14" spans="3:17" s="23" customFormat="1" ht="15.75" customHeight="1">
      <c r="C14" s="28" t="s">
        <v>49</v>
      </c>
      <c r="D14" s="40"/>
      <c r="E14" s="33"/>
      <c r="F14" s="44"/>
      <c r="G14" s="48"/>
      <c r="H14" s="34"/>
      <c r="I14" s="41"/>
      <c r="J14" s="46"/>
      <c r="K14" s="34">
        <v>17.36</v>
      </c>
      <c r="L14" s="49"/>
      <c r="M14" s="40"/>
      <c r="N14" s="34"/>
      <c r="O14" s="41"/>
      <c r="P14" s="22" t="s">
        <v>51</v>
      </c>
    </row>
    <row r="15" spans="3:17" s="23" customFormat="1" ht="15.75" customHeight="1">
      <c r="C15" s="28" t="s">
        <v>52</v>
      </c>
      <c r="D15" s="40"/>
      <c r="E15" s="33"/>
      <c r="F15" s="44"/>
      <c r="G15" s="48"/>
      <c r="H15" s="34"/>
      <c r="I15" s="41"/>
      <c r="J15" s="46"/>
      <c r="K15" s="34"/>
      <c r="L15" s="49"/>
      <c r="M15" s="40"/>
      <c r="N15" s="34">
        <v>31.17</v>
      </c>
      <c r="O15" s="41"/>
      <c r="P15" s="26" t="s">
        <v>53</v>
      </c>
    </row>
    <row r="16" spans="3:17" s="23" customFormat="1" ht="15.75" customHeight="1">
      <c r="C16" s="28" t="s">
        <v>52</v>
      </c>
      <c r="D16" s="40"/>
      <c r="E16" s="33"/>
      <c r="F16" s="44"/>
      <c r="G16" s="48"/>
      <c r="H16" s="34">
        <v>91.81</v>
      </c>
      <c r="I16" s="41"/>
      <c r="J16" s="46"/>
      <c r="K16" s="34"/>
      <c r="L16" s="49"/>
      <c r="M16" s="40"/>
      <c r="N16" s="34"/>
      <c r="O16" s="41"/>
      <c r="P16" s="22"/>
    </row>
    <row r="17" spans="3:16" s="23" customFormat="1" ht="15.75" customHeight="1">
      <c r="C17" s="28" t="s">
        <v>52</v>
      </c>
      <c r="D17" s="40"/>
      <c r="E17" s="33"/>
      <c r="F17" s="44"/>
      <c r="G17" s="48"/>
      <c r="H17" s="34"/>
      <c r="I17" s="41"/>
      <c r="J17" s="46"/>
      <c r="K17" s="34">
        <v>20.149999999999999</v>
      </c>
      <c r="L17" s="49"/>
      <c r="M17" s="40"/>
      <c r="N17" s="34"/>
      <c r="O17" s="41"/>
      <c r="P17" s="22" t="s">
        <v>51</v>
      </c>
    </row>
    <row r="18" spans="3:16" s="23" customFormat="1" ht="15.75" customHeight="1">
      <c r="C18" s="28" t="s">
        <v>52</v>
      </c>
      <c r="D18" s="40"/>
      <c r="E18" s="33"/>
      <c r="F18" s="44"/>
      <c r="G18" s="48"/>
      <c r="H18" s="34">
        <v>18.420000000000002</v>
      </c>
      <c r="I18" s="41"/>
      <c r="J18" s="46"/>
      <c r="K18" s="34"/>
      <c r="L18" s="49"/>
      <c r="M18" s="40"/>
      <c r="N18" s="34"/>
      <c r="O18" s="41"/>
      <c r="P18" s="22"/>
    </row>
    <row r="19" spans="3:16" s="23" customFormat="1" ht="15.75" customHeight="1">
      <c r="C19" s="28" t="s">
        <v>54</v>
      </c>
      <c r="D19" s="40"/>
      <c r="E19" s="33"/>
      <c r="F19" s="44"/>
      <c r="G19" s="48"/>
      <c r="H19" s="34"/>
      <c r="I19" s="41"/>
      <c r="J19" s="46"/>
      <c r="K19" s="34">
        <v>33.07</v>
      </c>
      <c r="L19" s="49"/>
      <c r="M19" s="40"/>
      <c r="N19" s="34"/>
      <c r="O19" s="41"/>
      <c r="P19" s="22" t="s">
        <v>53</v>
      </c>
    </row>
    <row r="20" spans="3:16" s="23" customFormat="1" ht="15.75" customHeight="1">
      <c r="C20" s="28" t="s">
        <v>54</v>
      </c>
      <c r="D20" s="40"/>
      <c r="E20" s="33"/>
      <c r="F20" s="44"/>
      <c r="G20" s="48"/>
      <c r="H20" s="34"/>
      <c r="I20" s="41"/>
      <c r="J20" s="46"/>
      <c r="K20" s="34"/>
      <c r="L20" s="49"/>
      <c r="M20" s="40">
        <v>1136.47</v>
      </c>
      <c r="N20" s="34"/>
      <c r="O20" s="41"/>
      <c r="P20" s="22" t="s">
        <v>60</v>
      </c>
    </row>
    <row r="21" spans="3:16" s="23" customFormat="1" ht="15.75" customHeight="1">
      <c r="C21" s="28" t="s">
        <v>59</v>
      </c>
      <c r="D21" s="40"/>
      <c r="E21" s="33"/>
      <c r="F21" s="44"/>
      <c r="G21" s="48"/>
      <c r="H21" s="34"/>
      <c r="I21" s="41"/>
      <c r="J21" s="46"/>
      <c r="K21" s="34"/>
      <c r="L21" s="49"/>
      <c r="M21" s="40">
        <v>1196.31</v>
      </c>
      <c r="N21" s="34"/>
      <c r="O21" s="41"/>
      <c r="P21" s="22" t="s">
        <v>61</v>
      </c>
    </row>
    <row r="22" spans="3:16" s="23" customFormat="1" ht="15.75" customHeight="1">
      <c r="C22" s="28" t="s">
        <v>54</v>
      </c>
      <c r="D22" s="40"/>
      <c r="E22" s="33"/>
      <c r="F22" s="44"/>
      <c r="G22" s="48"/>
      <c r="H22" s="34">
        <v>87.3</v>
      </c>
      <c r="I22" s="41"/>
      <c r="J22" s="46"/>
      <c r="K22" s="34"/>
      <c r="L22" s="49"/>
      <c r="M22" s="40"/>
      <c r="N22" s="34"/>
      <c r="O22" s="41"/>
      <c r="P22" s="22"/>
    </row>
    <row r="23" spans="3:16" s="23" customFormat="1" ht="15.75" customHeight="1">
      <c r="C23" s="28" t="s">
        <v>54</v>
      </c>
      <c r="D23" s="40"/>
      <c r="E23" s="33"/>
      <c r="F23" s="44"/>
      <c r="G23" s="48"/>
      <c r="H23" s="34">
        <v>9.68</v>
      </c>
      <c r="I23" s="41"/>
      <c r="J23" s="46"/>
      <c r="K23" s="34"/>
      <c r="L23" s="49"/>
      <c r="M23" s="40"/>
      <c r="N23" s="34"/>
      <c r="O23" s="41"/>
      <c r="P23" s="22"/>
    </row>
    <row r="24" spans="3:16" s="23" customFormat="1" ht="15.75" customHeight="1">
      <c r="C24" s="28" t="s">
        <v>55</v>
      </c>
      <c r="D24" s="40"/>
      <c r="E24" s="33"/>
      <c r="F24" s="44"/>
      <c r="G24" s="48"/>
      <c r="H24" s="34"/>
      <c r="I24" s="41"/>
      <c r="J24" s="46"/>
      <c r="K24" s="34"/>
      <c r="L24" s="49"/>
      <c r="M24" s="40"/>
      <c r="N24" s="34">
        <v>8</v>
      </c>
      <c r="O24" s="41"/>
      <c r="P24" s="22" t="s">
        <v>56</v>
      </c>
    </row>
    <row r="25" spans="3:16" s="23" customFormat="1" ht="15.75" customHeight="1">
      <c r="C25" s="28" t="s">
        <v>55</v>
      </c>
      <c r="D25" s="40"/>
      <c r="E25" s="33"/>
      <c r="F25" s="44"/>
      <c r="G25" s="48"/>
      <c r="H25" s="34">
        <v>40.18</v>
      </c>
      <c r="I25" s="41"/>
      <c r="J25" s="46"/>
      <c r="K25" s="34"/>
      <c r="L25" s="49"/>
      <c r="M25" s="40"/>
      <c r="N25" s="34"/>
      <c r="O25" s="41"/>
      <c r="P25" s="22"/>
    </row>
    <row r="26" spans="3:16" s="23" customFormat="1" ht="15.75" customHeight="1">
      <c r="C26" s="28" t="s">
        <v>55</v>
      </c>
      <c r="D26" s="40"/>
      <c r="E26" s="33"/>
      <c r="F26" s="44"/>
      <c r="G26" s="48"/>
      <c r="H26" s="34">
        <v>4.18</v>
      </c>
      <c r="I26" s="41"/>
      <c r="J26" s="46"/>
      <c r="K26" s="34"/>
      <c r="L26" s="49"/>
      <c r="M26" s="40"/>
      <c r="N26" s="34"/>
      <c r="O26" s="41"/>
      <c r="P26" s="22"/>
    </row>
    <row r="27" spans="3:16" s="23" customFormat="1" ht="15.75" customHeight="1">
      <c r="C27" s="28" t="s">
        <v>55</v>
      </c>
      <c r="D27" s="40"/>
      <c r="E27" s="33"/>
      <c r="F27" s="44"/>
      <c r="G27" s="48"/>
      <c r="H27" s="34">
        <v>14.4</v>
      </c>
      <c r="I27" s="41"/>
      <c r="J27" s="46"/>
      <c r="K27" s="34"/>
      <c r="L27" s="49"/>
      <c r="M27" s="40"/>
      <c r="N27" s="34"/>
      <c r="O27" s="41"/>
      <c r="P27" s="22"/>
    </row>
    <row r="28" spans="3:16" s="23" customFormat="1" ht="15.75" customHeight="1">
      <c r="C28" s="28" t="s">
        <v>55</v>
      </c>
      <c r="D28" s="40"/>
      <c r="E28" s="33"/>
      <c r="F28" s="44"/>
      <c r="G28" s="48"/>
      <c r="H28" s="34"/>
      <c r="I28" s="41"/>
      <c r="J28" s="46"/>
      <c r="K28" s="34"/>
      <c r="L28" s="49"/>
      <c r="M28" s="40"/>
      <c r="N28" s="34">
        <v>19.36</v>
      </c>
      <c r="O28" s="41"/>
      <c r="P28" s="22" t="s">
        <v>51</v>
      </c>
    </row>
    <row r="29" spans="3:16" s="23" customFormat="1" ht="15.75" customHeight="1">
      <c r="C29" s="28" t="s">
        <v>55</v>
      </c>
      <c r="D29" s="40"/>
      <c r="E29" s="33"/>
      <c r="F29" s="44"/>
      <c r="G29" s="48"/>
      <c r="H29" s="34">
        <v>87.63</v>
      </c>
      <c r="I29" s="41"/>
      <c r="J29" s="46"/>
      <c r="K29" s="34"/>
      <c r="L29" s="49"/>
      <c r="M29" s="40"/>
      <c r="N29" s="34"/>
      <c r="O29" s="41"/>
      <c r="P29" s="22"/>
    </row>
    <row r="30" spans="3:16" s="23" customFormat="1" ht="15.75" customHeight="1">
      <c r="C30" s="28" t="s">
        <v>55</v>
      </c>
      <c r="D30" s="40"/>
      <c r="E30" s="33"/>
      <c r="F30" s="44"/>
      <c r="G30" s="48"/>
      <c r="H30" s="34">
        <v>189.44</v>
      </c>
      <c r="I30" s="41"/>
      <c r="J30" s="46"/>
      <c r="K30" s="34"/>
      <c r="L30" s="49"/>
      <c r="M30" s="40"/>
      <c r="N30" s="34"/>
      <c r="O30" s="41"/>
      <c r="P30" s="22"/>
    </row>
    <row r="31" spans="3:16" s="23" customFormat="1" ht="15.75" customHeight="1" thickBot="1">
      <c r="C31" s="28" t="s">
        <v>55</v>
      </c>
      <c r="D31" s="40"/>
      <c r="E31" s="33">
        <v>125.85</v>
      </c>
      <c r="F31" s="44"/>
      <c r="G31" s="48"/>
      <c r="H31" s="34"/>
      <c r="I31" s="41"/>
      <c r="J31" s="46"/>
      <c r="K31" s="34"/>
      <c r="L31" s="49"/>
      <c r="M31" s="40"/>
      <c r="N31" s="34"/>
      <c r="O31" s="41"/>
      <c r="P31" s="22"/>
    </row>
    <row r="32" spans="3:16" s="8" customFormat="1" ht="16.2" thickBot="1">
      <c r="C32" s="35" t="s">
        <v>20</v>
      </c>
      <c r="D32" s="30">
        <f>SUM(D14:D31)</f>
        <v>0</v>
      </c>
      <c r="E32" s="30">
        <f>SUM(E14:E31)</f>
        <v>125.85</v>
      </c>
      <c r="F32" s="31">
        <f>SUM(F14:F31)</f>
        <v>0</v>
      </c>
      <c r="G32" s="31">
        <f>SUM(G13:G31)</f>
        <v>0</v>
      </c>
      <c r="H32" s="31">
        <f>SUM(H14:H31)</f>
        <v>543.04</v>
      </c>
      <c r="I32" s="31">
        <f>SUM(I14:I31)</f>
        <v>0</v>
      </c>
      <c r="J32" s="31">
        <f>SUM(J13:J31)</f>
        <v>0</v>
      </c>
      <c r="K32" s="31">
        <f>SUM(K14:K31)</f>
        <v>70.58</v>
      </c>
      <c r="L32" s="31">
        <f>SUM(L14:L31)</f>
        <v>0</v>
      </c>
      <c r="M32" s="31">
        <f>SUM(M13:M31)</f>
        <v>2332.7799999999997</v>
      </c>
      <c r="N32" s="31">
        <f>SUM(N14:N31)</f>
        <v>58.53</v>
      </c>
      <c r="O32" s="32">
        <f>SUM(O14:O31)</f>
        <v>0</v>
      </c>
      <c r="P32" s="36"/>
    </row>
    <row r="33" spans="3:17" s="56" customFormat="1" ht="16.2" thickBot="1">
      <c r="C33" s="50" t="s">
        <v>21</v>
      </c>
      <c r="D33" s="51"/>
      <c r="E33" s="52">
        <v>20.03</v>
      </c>
      <c r="F33" s="66"/>
      <c r="G33" s="53"/>
      <c r="H33" s="52">
        <v>20.03</v>
      </c>
      <c r="I33" s="66"/>
      <c r="J33" s="54"/>
      <c r="K33" s="52">
        <v>20.03</v>
      </c>
      <c r="L33" s="66"/>
      <c r="M33" s="53"/>
      <c r="N33" s="55">
        <v>20.03</v>
      </c>
      <c r="O33" s="66"/>
      <c r="P33" s="50" t="s">
        <v>21</v>
      </c>
    </row>
    <row r="34" spans="3:17" s="8" customFormat="1" ht="16.2" thickBot="1">
      <c r="C34" s="15" t="s">
        <v>22</v>
      </c>
      <c r="D34" s="16">
        <f>D32</f>
        <v>0</v>
      </c>
      <c r="E34" s="19">
        <f>E32</f>
        <v>125.85</v>
      </c>
      <c r="F34" s="20">
        <f>F32*F33</f>
        <v>0</v>
      </c>
      <c r="G34" s="17">
        <f>G32</f>
        <v>0</v>
      </c>
      <c r="H34" s="19">
        <f>H32*H33</f>
        <v>10877.091200000001</v>
      </c>
      <c r="I34" s="20">
        <f>I32*I33</f>
        <v>0</v>
      </c>
      <c r="J34" s="17">
        <f>J32</f>
        <v>0</v>
      </c>
      <c r="K34" s="19">
        <f>K32</f>
        <v>70.58</v>
      </c>
      <c r="L34" s="20">
        <f>L32*L33</f>
        <v>0</v>
      </c>
      <c r="M34" s="17">
        <f>M32</f>
        <v>2332.7799999999997</v>
      </c>
      <c r="N34" s="19">
        <f>N32*N33</f>
        <v>1172.3559</v>
      </c>
      <c r="O34" s="20">
        <f>O32*O33</f>
        <v>0</v>
      </c>
      <c r="P34" s="18">
        <f>SUM(D34:O34)</f>
        <v>14578.657100000002</v>
      </c>
    </row>
    <row r="35" spans="3:17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</row>
    <row r="36" spans="3:17" ht="17.399999999999999">
      <c r="C36" s="80" t="s">
        <v>43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</row>
    <row r="37" spans="3:17" s="59" customFormat="1" ht="17.25" customHeight="1">
      <c r="D37" s="67" t="s">
        <v>31</v>
      </c>
      <c r="E37" s="58" t="s">
        <v>37</v>
      </c>
      <c r="F37" s="58"/>
      <c r="G37" s="58"/>
      <c r="H37" s="58"/>
      <c r="I37" s="58"/>
      <c r="J37" s="58"/>
      <c r="K37" s="58"/>
      <c r="L37" s="58"/>
    </row>
    <row r="38" spans="3:17" s="59" customFormat="1" ht="17.25" customHeight="1">
      <c r="D38" s="67" t="s">
        <v>32</v>
      </c>
      <c r="E38" s="58" t="s">
        <v>38</v>
      </c>
      <c r="F38" s="58"/>
      <c r="G38" s="58"/>
      <c r="H38" s="58"/>
      <c r="I38" s="58"/>
      <c r="J38" s="58"/>
      <c r="K38" s="58"/>
      <c r="L38" s="58"/>
    </row>
    <row r="39" spans="3:17" s="59" customFormat="1" ht="17.25" customHeight="1">
      <c r="D39" s="67" t="s">
        <v>33</v>
      </c>
      <c r="E39" s="58" t="s">
        <v>39</v>
      </c>
      <c r="F39" s="58"/>
      <c r="G39" s="58"/>
      <c r="H39" s="58"/>
      <c r="I39" s="58"/>
      <c r="J39" s="58"/>
      <c r="K39" s="58"/>
      <c r="L39" s="58"/>
      <c r="M39" s="60"/>
      <c r="N39" s="61"/>
      <c r="O39" s="61"/>
      <c r="P39" s="61"/>
      <c r="Q39" s="61"/>
    </row>
    <row r="40" spans="3:17" s="59" customFormat="1" ht="17.25" customHeight="1">
      <c r="D40" s="67" t="s">
        <v>34</v>
      </c>
      <c r="E40" s="58" t="s">
        <v>40</v>
      </c>
      <c r="F40" s="58"/>
      <c r="G40" s="58"/>
      <c r="H40" s="58"/>
      <c r="I40" s="58"/>
      <c r="J40" s="58"/>
      <c r="K40" s="58"/>
      <c r="L40" s="58"/>
      <c r="M40" s="58"/>
      <c r="N40" s="58"/>
      <c r="O40" s="87"/>
      <c r="P40" s="87"/>
      <c r="Q40" s="58"/>
    </row>
    <row r="41" spans="3:17" s="59" customFormat="1" ht="17.25" customHeight="1">
      <c r="D41" s="67" t="s">
        <v>35</v>
      </c>
      <c r="E41" s="58" t="s">
        <v>41</v>
      </c>
      <c r="F41" s="58"/>
      <c r="G41" s="58"/>
      <c r="H41" s="58"/>
      <c r="I41" s="58"/>
      <c r="J41" s="58"/>
      <c r="K41" s="58"/>
      <c r="L41" s="58"/>
      <c r="M41" s="62"/>
      <c r="N41" s="62"/>
      <c r="O41" s="68"/>
      <c r="P41" s="68"/>
      <c r="Q41" s="58"/>
    </row>
    <row r="42" spans="3:17" s="59" customFormat="1" ht="17.25" customHeight="1">
      <c r="D42" s="67" t="s">
        <v>36</v>
      </c>
      <c r="E42" s="59" t="s">
        <v>42</v>
      </c>
      <c r="F42" s="58"/>
      <c r="G42" s="58"/>
      <c r="H42" s="58"/>
      <c r="I42" s="58"/>
      <c r="J42" s="58"/>
      <c r="K42" s="58"/>
      <c r="L42" s="58"/>
      <c r="M42" s="63"/>
      <c r="N42" s="62"/>
      <c r="O42" s="62"/>
      <c r="P42" s="62"/>
      <c r="Q42" s="58"/>
    </row>
    <row r="43" spans="3:17">
      <c r="C43" s="6"/>
      <c r="D43" s="6"/>
      <c r="E43" s="6"/>
      <c r="F43" s="6"/>
      <c r="G43" s="6"/>
      <c r="H43" s="6"/>
      <c r="I43" s="6"/>
      <c r="J43" s="6"/>
      <c r="K43" s="6"/>
      <c r="L43" s="6"/>
      <c r="M43" s="7"/>
      <c r="N43" s="1"/>
      <c r="O43" s="1"/>
      <c r="P43" s="1"/>
      <c r="Q43" s="6"/>
    </row>
    <row r="44" spans="3:17" ht="16.8">
      <c r="C44" s="81" t="s">
        <v>25</v>
      </c>
      <c r="D44" s="81"/>
      <c r="E44" s="81"/>
      <c r="F44" s="6"/>
      <c r="G44" s="6"/>
      <c r="H44" s="82" t="s">
        <v>26</v>
      </c>
      <c r="I44" s="82"/>
      <c r="J44" s="82"/>
      <c r="K44" s="6"/>
      <c r="L44" s="6"/>
      <c r="M44" s="24" t="s">
        <v>29</v>
      </c>
      <c r="N44" s="24"/>
      <c r="O44" s="84">
        <v>8760.51</v>
      </c>
      <c r="P44" s="84"/>
      <c r="Q44" s="25" t="s">
        <v>27</v>
      </c>
    </row>
    <row r="45" spans="3:17" ht="16.8">
      <c r="C45" s="6"/>
      <c r="D45" s="6"/>
      <c r="E45" s="6"/>
      <c r="F45" s="6"/>
      <c r="G45" s="6"/>
      <c r="H45" s="6"/>
      <c r="I45" s="6"/>
      <c r="J45" s="6"/>
      <c r="K45" s="6"/>
      <c r="L45" s="6"/>
      <c r="M45" s="24" t="s">
        <v>23</v>
      </c>
      <c r="N45" s="24"/>
      <c r="O45" s="85">
        <f>P34</f>
        <v>14578.657100000002</v>
      </c>
      <c r="P45" s="85"/>
      <c r="Q45" s="25"/>
    </row>
    <row r="46" spans="3:17" ht="16.8">
      <c r="C46" s="6"/>
      <c r="D46" s="6"/>
      <c r="E46" s="6"/>
      <c r="F46" s="6"/>
      <c r="G46" s="6"/>
      <c r="H46" s="6"/>
      <c r="I46" s="6"/>
      <c r="J46" s="6"/>
      <c r="K46" s="6"/>
      <c r="L46" s="6"/>
      <c r="M46" s="24" t="s">
        <v>24</v>
      </c>
      <c r="N46" s="24"/>
      <c r="O46" s="86">
        <f>O44-O45</f>
        <v>-5818.147100000002</v>
      </c>
      <c r="P46" s="86"/>
      <c r="Q46" s="25" t="s">
        <v>27</v>
      </c>
    </row>
    <row r="47" spans="3:17">
      <c r="C47" s="6"/>
      <c r="D47" s="6"/>
      <c r="E47" s="6"/>
      <c r="F47" s="6"/>
      <c r="G47" s="6"/>
      <c r="H47" s="6"/>
      <c r="I47" s="6"/>
      <c r="J47" s="6"/>
      <c r="K47" s="6"/>
      <c r="L47" s="6"/>
      <c r="M47" s="1"/>
      <c r="N47" s="1"/>
      <c r="O47" s="1"/>
      <c r="P47" s="1"/>
      <c r="Q47" s="6"/>
    </row>
    <row r="48" spans="3:17" ht="15.6">
      <c r="C48" s="88"/>
      <c r="D48" s="88"/>
      <c r="E48" s="88"/>
      <c r="F48" s="6"/>
      <c r="G48" s="1"/>
      <c r="H48" s="88"/>
      <c r="I48" s="88"/>
      <c r="J48" s="88"/>
      <c r="K48" s="1"/>
      <c r="L48" s="1"/>
      <c r="M48" s="57"/>
      <c r="N48" s="57"/>
      <c r="O48" s="1"/>
      <c r="P48" s="1"/>
      <c r="Q48" s="1"/>
    </row>
    <row r="49" spans="3:17" ht="15.6">
      <c r="C49" s="83" t="s">
        <v>57</v>
      </c>
      <c r="D49" s="83"/>
      <c r="E49" s="83"/>
      <c r="F49" s="6"/>
      <c r="G49" s="1"/>
      <c r="H49" s="83" t="s">
        <v>58</v>
      </c>
      <c r="I49" s="83"/>
      <c r="J49" s="83"/>
      <c r="K49" s="57"/>
      <c r="L49" s="57"/>
      <c r="M49" s="21"/>
      <c r="N49" s="10"/>
      <c r="O49" s="1"/>
      <c r="P49" s="1"/>
      <c r="Q49" s="1"/>
    </row>
    <row r="50" spans="3:17" ht="15.6">
      <c r="C50" s="1"/>
      <c r="D50" s="21"/>
      <c r="E50" s="21"/>
      <c r="F50" s="6"/>
      <c r="G50" s="10"/>
      <c r="H50" s="10"/>
      <c r="I50" s="10"/>
      <c r="J50" s="10"/>
      <c r="K50" s="10"/>
      <c r="L50" s="10"/>
      <c r="M50" s="21"/>
      <c r="N50" s="10"/>
      <c r="O50" s="6"/>
      <c r="P50" s="6"/>
      <c r="Q50" s="1"/>
    </row>
    <row r="51" spans="3:17" ht="15.6">
      <c r="C51" s="1"/>
      <c r="D51" s="21"/>
      <c r="E51" s="21"/>
      <c r="F51" s="6"/>
      <c r="G51" s="10"/>
      <c r="H51" s="10"/>
      <c r="I51" s="10"/>
      <c r="J51" s="10"/>
      <c r="K51" s="10"/>
      <c r="L51" s="10"/>
      <c r="M51" s="10"/>
      <c r="N51" s="10"/>
      <c r="O51" s="6"/>
      <c r="P51" s="6"/>
      <c r="Q51" s="1"/>
    </row>
    <row r="52" spans="3:17" ht="15.6">
      <c r="C52" s="1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6"/>
      <c r="P52" s="6"/>
      <c r="Q52" s="1"/>
    </row>
    <row r="53" spans="3:17" ht="15.6">
      <c r="C53" s="1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8"/>
      <c r="P53" s="8"/>
      <c r="Q53" s="10"/>
    </row>
    <row r="54" spans="3:17" s="8" customFormat="1" ht="15">
      <c r="C54" s="10"/>
      <c r="D54" s="10"/>
      <c r="I54" s="21"/>
      <c r="J54" s="10"/>
      <c r="L54" s="10"/>
      <c r="M54" s="6"/>
      <c r="N54" s="6"/>
      <c r="O54" s="6"/>
      <c r="P54" s="6"/>
      <c r="Q54" s="6"/>
    </row>
    <row r="55" spans="3:17">
      <c r="C55" s="6"/>
      <c r="D55" s="6"/>
      <c r="E55" s="6"/>
      <c r="F55" s="6"/>
      <c r="G55" s="6"/>
      <c r="H55" s="6"/>
      <c r="I55" s="6"/>
      <c r="J55" s="6"/>
      <c r="K55" s="6"/>
      <c r="L55" s="6"/>
    </row>
  </sheetData>
  <mergeCells count="26">
    <mergeCell ref="C36:P36"/>
    <mergeCell ref="C44:E44"/>
    <mergeCell ref="H44:J44"/>
    <mergeCell ref="C49:E49"/>
    <mergeCell ref="H49:J49"/>
    <mergeCell ref="O44:P44"/>
    <mergeCell ref="O45:P45"/>
    <mergeCell ref="O46:P46"/>
    <mergeCell ref="O40:P40"/>
    <mergeCell ref="C48:E48"/>
    <mergeCell ref="H48:J48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L4:O4"/>
    <mergeCell ref="L5:O5"/>
    <mergeCell ref="L6:O6"/>
    <mergeCell ref="L7:O7"/>
    <mergeCell ref="C3:P3"/>
  </mergeCells>
  <printOptions verticalCentered="1"/>
  <pageMargins left="0.17" right="0.15748031496062992" top="0.19685039370078741" bottom="0.15748031496062992" header="0.15748031496062992" footer="0.15748031496062992"/>
  <pageSetup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2024-12-13T15:41:19Z</dcterms:modified>
</cp:coreProperties>
</file>