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5A305C3-79E9-4EEC-B1A9-A50C1F04C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ISION" sheetId="3" r:id="rId1"/>
    <sheet name="Hoja1" sheetId="4" r:id="rId2"/>
  </sheets>
  <definedNames>
    <definedName name="_xlnm.Print_Area" localSheetId="0">COMISION!$B$3:$Q$57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3" l="1"/>
  <c r="F36" i="3" s="1"/>
  <c r="G34" i="3"/>
  <c r="G36" i="3" s="1"/>
  <c r="H34" i="3"/>
  <c r="H36" i="3" s="1"/>
  <c r="I34" i="3"/>
  <c r="I36" i="3" s="1"/>
  <c r="J34" i="3"/>
  <c r="J36" i="3" s="1"/>
  <c r="K34" i="3"/>
  <c r="K36" i="3" s="1"/>
  <c r="L34" i="3"/>
  <c r="L36" i="3" s="1"/>
  <c r="M34" i="3"/>
  <c r="M36" i="3" s="1"/>
  <c r="N34" i="3"/>
  <c r="N36" i="3" s="1"/>
  <c r="O34" i="3"/>
  <c r="O36" i="3" s="1"/>
  <c r="P34" i="3"/>
  <c r="P36" i="3" s="1"/>
  <c r="E34" i="3" l="1"/>
  <c r="E36" i="3" s="1"/>
  <c r="P39" i="3" s="1"/>
  <c r="P40" i="3" s="1"/>
  <c r="E12" i="4" l="1"/>
</calcChain>
</file>

<file path=xl/sharedStrings.xml><?xml version="1.0" encoding="utf-8"?>
<sst xmlns="http://schemas.openxmlformats.org/spreadsheetml/2006/main" count="91" uniqueCount="65">
  <si>
    <t xml:space="preserve">EVENTO: </t>
  </si>
  <si>
    <t xml:space="preserve">LUGAR : </t>
  </si>
  <si>
    <t>FECHA</t>
  </si>
  <si>
    <t>HOSPEDAJE</t>
  </si>
  <si>
    <t>ALIMENTOS</t>
  </si>
  <si>
    <t>TRANSPORTACION</t>
  </si>
  <si>
    <t>OTROS GASTOS</t>
  </si>
  <si>
    <t>SUBTOTALES</t>
  </si>
  <si>
    <t>CONVERSION</t>
  </si>
  <si>
    <t>TOTAL DE GASTOS: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</si>
  <si>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</si>
  <si>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</si>
  <si>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</si>
  <si>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</si>
  <si>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</si>
  <si>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</si>
  <si>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</si>
  <si>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</si>
  <si>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FECHA:</t>
  </si>
  <si>
    <t>USD</t>
  </si>
  <si>
    <t>CAD</t>
  </si>
  <si>
    <t>ENTREGÓ</t>
  </si>
  <si>
    <t>DIFERENCIA A FAVOR DE LA COMISIONADA:</t>
  </si>
  <si>
    <t>-</t>
  </si>
  <si>
    <t>ALIMINA</t>
  </si>
  <si>
    <t>TOTAL</t>
  </si>
  <si>
    <t>GUSTAVO ADOLFO PECH</t>
  </si>
  <si>
    <t>BAHÍA DE CHAAK</t>
  </si>
  <si>
    <t>DIRECCIÓN DE ADMINISTRACIÓN Y FINANZAS</t>
  </si>
  <si>
    <t xml:space="preserve">COMPROBACIÓN DE GASTOS DE VIAJE </t>
  </si>
  <si>
    <t xml:space="preserve"> </t>
  </si>
  <si>
    <r>
      <t>LA COMPROBACIÓN DEBERÁ REALIZARSE DENTRO DE LOS PRIMEROS</t>
    </r>
    <r>
      <rPr>
        <b/>
        <sz val="10"/>
        <color theme="1"/>
        <rFont val="Calibri"/>
        <family val="2"/>
        <scheme val="minor"/>
      </rPr>
      <t xml:space="preserve"> 5 DÍAS HÁBILES POSTERIORES A LA COMISIÓN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</si>
  <si>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0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</si>
  <si>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0"/>
        <color theme="1"/>
        <rFont val="Calibri"/>
        <family val="2"/>
        <scheme val="minor"/>
      </rPr>
      <t>UNICAMENTE SE ACEPTARAN FACTURAS O COMPROBANTES FISCALES</t>
    </r>
    <r>
      <rPr>
        <sz val="10"/>
        <color theme="1"/>
        <rFont val="Calibri"/>
        <family val="2"/>
        <scheme val="minor"/>
      </rPr>
      <t>).</t>
    </r>
  </si>
  <si>
    <r>
      <rPr>
        <b/>
        <sz val="10"/>
        <color theme="1"/>
        <rFont val="Calibri"/>
        <family val="2"/>
        <scheme val="minor"/>
      </rPr>
      <t>NO SE ACEPTARÁN</t>
    </r>
    <r>
      <rPr>
        <sz val="10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</si>
  <si>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Calibri"/>
        <family val="2"/>
        <scheme val="minor"/>
      </rPr>
      <t>TRANSPORTE</t>
    </r>
    <r>
      <rPr>
        <sz val="10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0"/>
        <color theme="1"/>
        <rFont val="Calibri"/>
        <family val="2"/>
        <scheme val="minor"/>
      </rPr>
      <t>COMPROBANTE AUTORIZADO</t>
    </r>
    <r>
      <rPr>
        <sz val="10"/>
        <color theme="1"/>
        <rFont val="Calibri"/>
        <family val="2"/>
        <scheme val="minor"/>
      </rPr>
      <t>.</t>
    </r>
  </si>
  <si>
    <t>MONEDA 
NACIONAL</t>
  </si>
  <si>
    <t>Num recibo</t>
  </si>
  <si>
    <t>Num Fact</t>
  </si>
  <si>
    <t>COMISIONADO:</t>
  </si>
  <si>
    <t xml:space="preserve">TIPO DE CAMBIO </t>
  </si>
  <si>
    <t>TOTAL VIATICOS OTORGADOS MONEDA NAC</t>
  </si>
  <si>
    <t>TOTAL DE GASTOS EN MONEDA NACIONAL</t>
  </si>
  <si>
    <t>DIFERENCIA A FAVOR DE LA COMISIÓN</t>
  </si>
  <si>
    <t>RECIBIÓ</t>
  </si>
  <si>
    <t>AUTORIZA</t>
  </si>
  <si>
    <t>MTRA. ROSA GABRIELA EK CANCHE</t>
  </si>
  <si>
    <t>DIRECTORA DE ADMINISTRACIÓN Y FINANZAS</t>
  </si>
  <si>
    <t>LIC. ANDRES MARTÍNEZ REYNOSO</t>
  </si>
  <si>
    <t>DIRECTOR GENERAL</t>
  </si>
  <si>
    <t>INDICAR EL TIPO DE CAMBIO DEL DIARIO OFICIAL DE LA FEDERACIÓN</t>
  </si>
  <si>
    <t>Num ticket</t>
  </si>
  <si>
    <t>M&amp;I Fest  Global Marrakech</t>
  </si>
  <si>
    <t>14 al 21 de marzo</t>
  </si>
  <si>
    <t>Carolina Santillán</t>
  </si>
  <si>
    <t>Marrakech, Marruecos</t>
  </si>
  <si>
    <t>CAROLINA SANTILLÁN</t>
  </si>
  <si>
    <t>EJECUTIVA DE TURISMO DE REUNIONES</t>
  </si>
  <si>
    <t>BAPTO86819</t>
  </si>
  <si>
    <t>RTRF 225</t>
  </si>
  <si>
    <t>DIRHAMS</t>
  </si>
  <si>
    <t>EUROS</t>
  </si>
  <si>
    <t>DIRHAM</t>
  </si>
  <si>
    <t>#E9416978</t>
  </si>
  <si>
    <t>TAXI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</si>
</sst>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B5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9" fillId="5" borderId="5" xfId="1" applyFont="1" applyFill="1" applyBorder="1" applyAlignment="1">
      <alignment horizontal="center"/>
    </xf>
    <xf numFmtId="44" fontId="9" fillId="6" borderId="5" xfId="1" applyFont="1" applyFill="1" applyBorder="1" applyAlignment="1">
      <alignment horizontal="center"/>
    </xf>
    <xf numFmtId="44" fontId="10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8" fontId="4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4" fillId="4" borderId="4" xfId="0" applyNumberFormat="1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17" fillId="8" borderId="5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8" fontId="12" fillId="7" borderId="6" xfId="0" applyNumberFormat="1" applyFont="1" applyFill="1" applyBorder="1" applyAlignment="1">
      <alignment horizontal="center"/>
    </xf>
    <xf numFmtId="8" fontId="12" fillId="7" borderId="3" xfId="0" applyNumberFormat="1" applyFont="1" applyFill="1" applyBorder="1" applyAlignment="1">
      <alignment horizontal="center"/>
    </xf>
    <xf numFmtId="8" fontId="4" fillId="7" borderId="6" xfId="0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  <color rgb="FF538CBF"/>
      <color rgb="FF1386B9"/>
      <color rgb="FF43FB5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1000125</xdr:colOff>
      <xdr:row>2</xdr:row>
      <xdr:rowOff>120651</xdr:rowOff>
    </xdr:from>
    <xdr:to>
      <xdr:col>15</xdr:col>
      <xdr:colOff>681991</xdr:colOff>
      <xdr:row>3</xdr:row>
      <xdr:rowOff>723901</xdr:rowOff>
    </xdr:to>
    <xdr:pic>
      <xdr:nvPicPr>
        <xdr:cNvPr id="5" name="4 Imagen" descr="C:\Users\asistente\Desktop\Ing. Dario\Logotipos\QROO-CPTQ-ES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1" t="31915" r="4724" b="38876"/>
        <a:stretch/>
      </xdr:blipFill>
      <xdr:spPr bwMode="auto">
        <a:xfrm>
          <a:off x="16151225" y="425451"/>
          <a:ext cx="4003676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381000</xdr:colOff>
      <xdr:row>2</xdr:row>
      <xdr:rowOff>114299</xdr:rowOff>
    </xdr:from>
    <xdr:to>
      <xdr:col>3</xdr:col>
      <xdr:colOff>1828800</xdr:colOff>
      <xdr:row>3</xdr:row>
      <xdr:rowOff>910699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400" y="419099"/>
          <a:ext cx="2552700" cy="1017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52</xdr:row>
      <xdr:rowOff>127000</xdr:rowOff>
    </xdr:from>
    <xdr:to>
      <xdr:col>15</xdr:col>
      <xdr:colOff>460375</xdr:colOff>
      <xdr:row>56</xdr:row>
      <xdr:rowOff>4524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4097000"/>
          <a:ext cx="19215100" cy="69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9"/>
  <sheetViews>
    <sheetView showGridLines="0" tabSelected="1" view="pageBreakPreview" topLeftCell="A12" zoomScale="55" zoomScaleNormal="40" zoomScaleSheetLayoutView="55" workbookViewId="0">
      <selection activeCell="J38" sqref="J38"/>
    </sheetView>
  </sheetViews>
  <sheetFormatPr baseColWidth="10" defaultColWidth="11.42578125" defaultRowHeight="15.75" x14ac:dyDescent="0.25"/>
  <cols>
    <col min="1" max="1" width="3.7109375" style="1" customWidth="1"/>
    <col min="2" max="2" width="2" style="1" customWidth="1"/>
    <col min="3" max="3" width="15.7109375" style="1" customWidth="1"/>
    <col min="4" max="4" width="53" style="1" customWidth="1"/>
    <col min="5" max="11" width="18.5703125" style="1" customWidth="1"/>
    <col min="12" max="12" width="20.7109375" style="1" customWidth="1"/>
    <col min="13" max="13" width="18.5703125" style="1" customWidth="1"/>
    <col min="14" max="14" width="21.85546875" style="1" customWidth="1"/>
    <col min="15" max="15" width="21.42578125" style="1" customWidth="1"/>
    <col min="16" max="16" width="18.5703125" style="1" customWidth="1"/>
    <col min="17" max="17" width="3.42578125" style="1" customWidth="1"/>
    <col min="18" max="16384" width="11.42578125" style="1"/>
  </cols>
  <sheetData>
    <row r="1" spans="3:17" ht="6" customHeight="1" x14ac:dyDescent="0.25"/>
    <row r="2" spans="3:17" ht="18" customHeight="1" x14ac:dyDescent="0.25">
      <c r="C2" s="2"/>
      <c r="D2" s="2"/>
      <c r="E2" s="2"/>
      <c r="F2" s="2"/>
      <c r="G2" s="2"/>
      <c r="H2" s="3"/>
      <c r="I2" s="4"/>
    </row>
    <row r="3" spans="3:17" ht="18" customHeight="1" x14ac:dyDescent="0.25">
      <c r="C3" s="3"/>
      <c r="D3" s="3"/>
      <c r="E3" s="3"/>
      <c r="H3" s="3"/>
      <c r="I3" s="3"/>
      <c r="L3" s="3"/>
      <c r="M3" s="3"/>
      <c r="N3" s="3"/>
      <c r="O3" s="3"/>
      <c r="P3" s="3"/>
    </row>
    <row r="4" spans="3:17" ht="81.75" customHeight="1" x14ac:dyDescent="0.25">
      <c r="E4" s="3"/>
      <c r="F4" s="3"/>
      <c r="G4" s="3"/>
      <c r="K4" s="5"/>
      <c r="L4" s="10" t="s">
        <v>30</v>
      </c>
      <c r="M4" s="59"/>
      <c r="N4" s="59"/>
      <c r="O4" s="59"/>
      <c r="P4" s="59"/>
    </row>
    <row r="5" spans="3:17" ht="17.45" customHeight="1" x14ac:dyDescent="0.25">
      <c r="E5" s="3"/>
      <c r="F5" s="3"/>
      <c r="G5" s="3"/>
      <c r="K5" s="5"/>
      <c r="L5" s="10" t="s">
        <v>0</v>
      </c>
      <c r="M5" s="59" t="s">
        <v>52</v>
      </c>
      <c r="N5" s="59"/>
      <c r="O5" s="59"/>
      <c r="P5" s="59"/>
    </row>
    <row r="6" spans="3:17" x14ac:dyDescent="0.25">
      <c r="C6" s="47" t="s">
        <v>28</v>
      </c>
      <c r="D6" s="47"/>
      <c r="E6" s="47"/>
      <c r="F6" s="47"/>
      <c r="G6" s="47"/>
      <c r="H6" s="47"/>
      <c r="I6" s="47"/>
      <c r="J6" s="47"/>
      <c r="L6" s="11" t="s">
        <v>18</v>
      </c>
      <c r="M6" s="60" t="s">
        <v>53</v>
      </c>
      <c r="N6" s="60"/>
      <c r="O6" s="60"/>
      <c r="P6" s="60"/>
    </row>
    <row r="7" spans="3:17" x14ac:dyDescent="0.25">
      <c r="C7" s="25" t="s">
        <v>30</v>
      </c>
      <c r="D7" s="25"/>
      <c r="E7" s="6"/>
      <c r="F7" s="6"/>
      <c r="G7" s="6"/>
      <c r="H7" s="5"/>
      <c r="I7" s="4"/>
      <c r="J7" s="4"/>
      <c r="L7" s="11" t="s">
        <v>39</v>
      </c>
      <c r="M7" s="61" t="s">
        <v>54</v>
      </c>
      <c r="N7" s="61"/>
      <c r="O7" s="61"/>
      <c r="P7" s="61"/>
    </row>
    <row r="8" spans="3:17" ht="18.75" x14ac:dyDescent="0.3">
      <c r="D8" s="13"/>
      <c r="E8" s="7"/>
      <c r="F8" s="7"/>
      <c r="G8" s="7"/>
      <c r="H8" s="5"/>
      <c r="I8" s="4"/>
      <c r="J8" s="4"/>
      <c r="L8" s="11" t="s">
        <v>1</v>
      </c>
      <c r="M8" s="61" t="s">
        <v>55</v>
      </c>
      <c r="N8" s="61"/>
      <c r="O8" s="61"/>
      <c r="P8" s="61"/>
    </row>
    <row r="9" spans="3:17" ht="21.75" customHeight="1" thickBot="1" x14ac:dyDescent="0.3">
      <c r="C9" s="62" t="s">
        <v>30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12"/>
    </row>
    <row r="10" spans="3:17" ht="27.6" customHeight="1" thickBot="1" x14ac:dyDescent="0.3">
      <c r="C10" s="51" t="s">
        <v>29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</row>
    <row r="11" spans="3:17" x14ac:dyDescent="0.25">
      <c r="C11" s="54" t="s">
        <v>2</v>
      </c>
      <c r="D11" s="43" t="s">
        <v>37</v>
      </c>
      <c r="E11" s="58" t="s">
        <v>3</v>
      </c>
      <c r="F11" s="58"/>
      <c r="G11" s="58"/>
      <c r="H11" s="58" t="s">
        <v>4</v>
      </c>
      <c r="I11" s="58"/>
      <c r="J11" s="58"/>
      <c r="K11" s="58" t="s">
        <v>5</v>
      </c>
      <c r="L11" s="58"/>
      <c r="M11" s="58"/>
      <c r="N11" s="58" t="s">
        <v>6</v>
      </c>
      <c r="O11" s="58"/>
      <c r="P11" s="58"/>
    </row>
    <row r="12" spans="3:17" ht="15.75" customHeight="1" x14ac:dyDescent="0.25">
      <c r="C12" s="55"/>
      <c r="D12" s="35" t="s">
        <v>38</v>
      </c>
      <c r="E12" s="56" t="s">
        <v>36</v>
      </c>
      <c r="F12" s="35" t="s">
        <v>19</v>
      </c>
      <c r="G12" s="64" t="s">
        <v>60</v>
      </c>
      <c r="H12" s="56" t="s">
        <v>36</v>
      </c>
      <c r="I12" s="80" t="s">
        <v>61</v>
      </c>
      <c r="J12" s="82" t="s">
        <v>62</v>
      </c>
      <c r="K12" s="78" t="s">
        <v>36</v>
      </c>
      <c r="L12" s="80" t="s">
        <v>61</v>
      </c>
      <c r="M12" s="82" t="s">
        <v>62</v>
      </c>
      <c r="N12" s="56" t="s">
        <v>36</v>
      </c>
      <c r="O12" s="80" t="s">
        <v>61</v>
      </c>
      <c r="P12" s="84" t="s">
        <v>62</v>
      </c>
    </row>
    <row r="13" spans="3:17" ht="18" customHeight="1" x14ac:dyDescent="0.25">
      <c r="C13" s="55"/>
      <c r="D13" s="35" t="s">
        <v>51</v>
      </c>
      <c r="E13" s="57"/>
      <c r="F13" s="35" t="s">
        <v>20</v>
      </c>
      <c r="G13" s="64"/>
      <c r="H13" s="57"/>
      <c r="I13" s="81" t="s">
        <v>61</v>
      </c>
      <c r="J13" s="83"/>
      <c r="K13" s="79"/>
      <c r="L13" s="81" t="s">
        <v>61</v>
      </c>
      <c r="M13" s="83"/>
      <c r="N13" s="57"/>
      <c r="O13" s="81" t="s">
        <v>61</v>
      </c>
      <c r="P13" s="84"/>
    </row>
    <row r="14" spans="3:17" x14ac:dyDescent="0.25">
      <c r="C14" s="36">
        <v>45730</v>
      </c>
      <c r="D14" s="36" t="s">
        <v>58</v>
      </c>
      <c r="E14" s="37"/>
      <c r="F14" s="38"/>
      <c r="G14" s="39"/>
      <c r="H14" s="37"/>
      <c r="I14" s="38"/>
      <c r="J14" s="39"/>
      <c r="K14" s="38"/>
      <c r="L14" s="38"/>
      <c r="M14" s="39"/>
      <c r="N14" s="38">
        <v>221.4</v>
      </c>
      <c r="O14" s="38"/>
      <c r="P14" s="39"/>
    </row>
    <row r="15" spans="3:17" x14ac:dyDescent="0.25">
      <c r="C15" s="36">
        <v>45730</v>
      </c>
      <c r="D15" s="36" t="s">
        <v>59</v>
      </c>
      <c r="E15" s="37" t="s">
        <v>30</v>
      </c>
      <c r="F15" s="38"/>
      <c r="G15" s="39"/>
      <c r="H15" s="37"/>
      <c r="I15" s="38"/>
      <c r="J15" s="39"/>
      <c r="K15" s="38">
        <v>754</v>
      </c>
      <c r="L15" s="38"/>
      <c r="M15" s="39"/>
      <c r="N15" s="38"/>
      <c r="O15" s="38"/>
      <c r="P15" s="39"/>
    </row>
    <row r="16" spans="3:17" x14ac:dyDescent="0.25">
      <c r="C16" s="36">
        <v>45731</v>
      </c>
      <c r="D16" s="85">
        <v>1907</v>
      </c>
      <c r="E16" s="40" t="s">
        <v>30</v>
      </c>
      <c r="F16" s="38"/>
      <c r="G16" s="39"/>
      <c r="H16" s="37">
        <v>129</v>
      </c>
      <c r="I16" s="38"/>
      <c r="J16" s="39"/>
      <c r="K16" s="38"/>
      <c r="L16" s="38"/>
      <c r="M16" s="39"/>
      <c r="N16" s="38"/>
      <c r="O16" s="38"/>
      <c r="P16" s="39"/>
    </row>
    <row r="17" spans="3:16" x14ac:dyDescent="0.25">
      <c r="C17" s="36">
        <v>45731</v>
      </c>
      <c r="D17" s="85">
        <v>9986</v>
      </c>
      <c r="E17" s="37" t="s">
        <v>30</v>
      </c>
      <c r="F17" s="38"/>
      <c r="G17" s="39"/>
      <c r="H17" s="37">
        <v>79</v>
      </c>
      <c r="I17" s="38"/>
      <c r="J17" s="39"/>
      <c r="K17" s="38"/>
      <c r="L17" s="38"/>
      <c r="M17" s="39"/>
      <c r="N17" s="38"/>
      <c r="O17" s="38"/>
      <c r="P17" s="39"/>
    </row>
    <row r="18" spans="3:16" x14ac:dyDescent="0.25">
      <c r="C18" s="36">
        <v>45731</v>
      </c>
      <c r="D18" s="85">
        <v>2330</v>
      </c>
      <c r="E18" s="37" t="s">
        <v>30</v>
      </c>
      <c r="F18" s="38"/>
      <c r="G18" s="39"/>
      <c r="H18" s="37"/>
      <c r="I18" s="38">
        <v>6.95</v>
      </c>
      <c r="J18" s="39"/>
      <c r="K18" s="38"/>
      <c r="L18" s="38"/>
      <c r="M18" s="39"/>
      <c r="N18" s="38"/>
      <c r="O18" s="38"/>
      <c r="P18" s="39"/>
    </row>
    <row r="19" spans="3:16" x14ac:dyDescent="0.25">
      <c r="C19" s="36">
        <v>45731</v>
      </c>
      <c r="D19" s="85">
        <v>36077</v>
      </c>
      <c r="E19" s="37"/>
      <c r="F19" s="38"/>
      <c r="G19" s="39"/>
      <c r="H19" s="37"/>
      <c r="I19" s="38">
        <v>4.5</v>
      </c>
      <c r="J19" s="39"/>
      <c r="K19" s="38"/>
      <c r="L19" s="38"/>
      <c r="M19" s="39"/>
      <c r="N19" s="38"/>
      <c r="O19" s="38"/>
      <c r="P19" s="39"/>
    </row>
    <row r="20" spans="3:16" x14ac:dyDescent="0.25">
      <c r="C20" s="36">
        <v>45731</v>
      </c>
      <c r="D20" s="36" t="s">
        <v>63</v>
      </c>
      <c r="E20" s="37"/>
      <c r="F20" s="38"/>
      <c r="G20" s="39"/>
      <c r="H20" s="37"/>
      <c r="I20" s="38"/>
      <c r="J20" s="39"/>
      <c r="K20" s="38"/>
      <c r="L20" s="38"/>
      <c r="M20" s="39"/>
      <c r="N20" s="38"/>
      <c r="O20" s="38">
        <v>29.9</v>
      </c>
      <c r="P20" s="39"/>
    </row>
    <row r="21" spans="3:16" x14ac:dyDescent="0.25">
      <c r="C21" s="36">
        <v>45731</v>
      </c>
      <c r="D21" s="36"/>
      <c r="E21" s="37"/>
      <c r="F21" s="38"/>
      <c r="G21" s="39"/>
      <c r="H21" s="37"/>
      <c r="I21" s="38"/>
      <c r="J21" s="39"/>
      <c r="K21" s="38"/>
      <c r="L21" s="38"/>
      <c r="M21" s="39"/>
      <c r="N21" s="38"/>
      <c r="O21" s="38"/>
      <c r="P21" s="39">
        <v>35</v>
      </c>
    </row>
    <row r="22" spans="3:16" x14ac:dyDescent="0.25">
      <c r="C22" s="36">
        <v>45731</v>
      </c>
      <c r="D22" s="36"/>
      <c r="E22" s="37"/>
      <c r="F22" s="38"/>
      <c r="G22" s="39"/>
      <c r="H22" s="37"/>
      <c r="I22" s="38"/>
      <c r="J22" s="39"/>
      <c r="K22" s="38"/>
      <c r="L22" s="38">
        <v>20</v>
      </c>
      <c r="M22" s="39"/>
      <c r="N22" s="38"/>
      <c r="O22" s="38"/>
      <c r="P22" s="39"/>
    </row>
    <row r="23" spans="3:16" x14ac:dyDescent="0.25">
      <c r="C23" s="36">
        <v>45732</v>
      </c>
      <c r="D23" s="36" t="s">
        <v>64</v>
      </c>
      <c r="E23" s="37"/>
      <c r="F23" s="38"/>
      <c r="G23" s="39"/>
      <c r="H23" s="37"/>
      <c r="I23" s="38"/>
      <c r="J23" s="39"/>
      <c r="K23" s="38"/>
      <c r="L23" s="38"/>
      <c r="M23" s="39">
        <v>150</v>
      </c>
      <c r="N23" s="38"/>
      <c r="O23" s="38"/>
      <c r="P23" s="39"/>
    </row>
    <row r="24" spans="3:16" x14ac:dyDescent="0.25">
      <c r="C24" s="36">
        <v>45732</v>
      </c>
      <c r="D24" s="85">
        <v>1001371</v>
      </c>
      <c r="E24" s="37"/>
      <c r="F24" s="38"/>
      <c r="G24" s="39"/>
      <c r="H24" s="37"/>
      <c r="I24" s="38"/>
      <c r="J24" s="39">
        <v>90</v>
      </c>
      <c r="K24" s="38"/>
      <c r="L24" s="38"/>
      <c r="M24" s="39"/>
      <c r="N24" s="38"/>
      <c r="O24" s="38"/>
      <c r="P24" s="39"/>
    </row>
    <row r="25" spans="3:16" x14ac:dyDescent="0.25">
      <c r="C25" s="36">
        <v>45732</v>
      </c>
      <c r="D25" s="36"/>
      <c r="E25" s="37"/>
      <c r="F25" s="38"/>
      <c r="G25" s="39"/>
      <c r="H25" s="37"/>
      <c r="I25" s="38"/>
      <c r="J25" s="39"/>
      <c r="K25" s="38"/>
      <c r="L25" s="38"/>
      <c r="M25" s="39"/>
      <c r="N25" s="38"/>
      <c r="O25" s="38"/>
      <c r="P25" s="39">
        <v>39</v>
      </c>
    </row>
    <row r="26" spans="3:16" x14ac:dyDescent="0.25">
      <c r="C26" s="36">
        <v>45732</v>
      </c>
      <c r="D26" s="85">
        <v>404103</v>
      </c>
      <c r="E26" s="37"/>
      <c r="F26" s="38"/>
      <c r="G26" s="39"/>
      <c r="H26" s="37"/>
      <c r="I26" s="38"/>
      <c r="J26" s="39">
        <v>125</v>
      </c>
      <c r="K26" s="38"/>
      <c r="L26" s="38"/>
      <c r="M26" s="39"/>
      <c r="N26" s="38"/>
      <c r="O26" s="38"/>
      <c r="P26" s="39"/>
    </row>
    <row r="27" spans="3:16" x14ac:dyDescent="0.25">
      <c r="C27" s="36">
        <v>45732</v>
      </c>
      <c r="D27" s="36" t="s">
        <v>64</v>
      </c>
      <c r="E27" s="37"/>
      <c r="F27" s="38"/>
      <c r="G27" s="39"/>
      <c r="H27" s="37"/>
      <c r="I27" s="38"/>
      <c r="J27" s="39"/>
      <c r="K27" s="38"/>
      <c r="L27" s="38"/>
      <c r="M27" s="39">
        <v>204</v>
      </c>
      <c r="N27" s="38"/>
      <c r="O27" s="38"/>
      <c r="P27" s="39"/>
    </row>
    <row r="28" spans="3:16" x14ac:dyDescent="0.25">
      <c r="C28" s="36">
        <v>45732</v>
      </c>
      <c r="D28" s="36" t="s">
        <v>64</v>
      </c>
      <c r="E28" s="37"/>
      <c r="F28" s="38"/>
      <c r="G28" s="39"/>
      <c r="H28" s="37"/>
      <c r="I28" s="38"/>
      <c r="J28" s="39"/>
      <c r="K28" s="38"/>
      <c r="L28" s="38"/>
      <c r="M28" s="39">
        <v>150</v>
      </c>
      <c r="N28" s="38"/>
      <c r="O28" s="38"/>
      <c r="P28" s="39"/>
    </row>
    <row r="29" spans="3:16" x14ac:dyDescent="0.25">
      <c r="C29" s="36">
        <v>45736</v>
      </c>
      <c r="D29" s="36" t="s">
        <v>64</v>
      </c>
      <c r="E29" s="37"/>
      <c r="F29" s="38"/>
      <c r="G29" s="39"/>
      <c r="H29" s="37"/>
      <c r="I29" s="38"/>
      <c r="J29" s="39"/>
      <c r="K29" s="38"/>
      <c r="L29" s="38"/>
      <c r="M29" s="39">
        <v>597</v>
      </c>
      <c r="N29" s="38"/>
      <c r="O29" s="38"/>
      <c r="P29" s="39"/>
    </row>
    <row r="30" spans="3:16" x14ac:dyDescent="0.25">
      <c r="C30" s="36">
        <v>45736</v>
      </c>
      <c r="D30" s="36"/>
      <c r="E30" s="37"/>
      <c r="F30" s="38"/>
      <c r="G30" s="39"/>
      <c r="H30" s="37"/>
      <c r="I30" s="38"/>
      <c r="J30" s="39"/>
      <c r="K30" s="38"/>
      <c r="L30" s="38"/>
      <c r="M30" s="39"/>
      <c r="N30" s="38"/>
      <c r="O30" s="38"/>
      <c r="P30" s="39">
        <v>39</v>
      </c>
    </row>
    <row r="31" spans="3:16" x14ac:dyDescent="0.25">
      <c r="C31" s="36">
        <v>45736</v>
      </c>
      <c r="D31" s="85">
        <v>9900507048</v>
      </c>
      <c r="E31" s="37"/>
      <c r="F31" s="38"/>
      <c r="G31" s="39"/>
      <c r="H31" s="37"/>
      <c r="I31" s="38"/>
      <c r="J31" s="39">
        <v>295</v>
      </c>
      <c r="K31" s="38"/>
      <c r="L31" s="38"/>
      <c r="M31" s="39"/>
      <c r="N31" s="38"/>
      <c r="O31" s="38"/>
      <c r="P31" s="39"/>
    </row>
    <row r="32" spans="3:16" x14ac:dyDescent="0.25">
      <c r="C32" s="36">
        <v>45737</v>
      </c>
      <c r="D32" s="85">
        <v>526694</v>
      </c>
      <c r="E32" s="37"/>
      <c r="F32" s="38"/>
      <c r="G32" s="39"/>
      <c r="H32" s="37"/>
      <c r="I32" s="38">
        <v>15</v>
      </c>
      <c r="J32" s="39"/>
      <c r="K32" s="38"/>
      <c r="L32" s="38"/>
      <c r="M32" s="39"/>
      <c r="N32" s="38"/>
      <c r="O32" s="38"/>
      <c r="P32" s="39"/>
    </row>
    <row r="33" spans="2:17" x14ac:dyDescent="0.25">
      <c r="C33" s="36">
        <v>45737</v>
      </c>
      <c r="D33" s="85">
        <v>95716</v>
      </c>
      <c r="E33" s="37"/>
      <c r="F33" s="38"/>
      <c r="G33" s="39"/>
      <c r="H33" s="37"/>
      <c r="I33" s="38">
        <v>42</v>
      </c>
      <c r="J33" s="39"/>
      <c r="K33" s="38"/>
      <c r="L33" s="38"/>
      <c r="M33" s="39"/>
      <c r="N33" s="38"/>
      <c r="O33" s="38"/>
      <c r="P33" s="39"/>
    </row>
    <row r="34" spans="2:17" s="25" customFormat="1" x14ac:dyDescent="0.25">
      <c r="C34" s="55" t="s">
        <v>7</v>
      </c>
      <c r="D34" s="55"/>
      <c r="E34" s="41">
        <f>SUM(E14:E33)</f>
        <v>0</v>
      </c>
      <c r="F34" s="41">
        <f>SUM(F14:F33)</f>
        <v>0</v>
      </c>
      <c r="G34" s="41">
        <f>SUM(G14:G33)</f>
        <v>0</v>
      </c>
      <c r="H34" s="41">
        <f>SUM(H14:H33)</f>
        <v>208</v>
      </c>
      <c r="I34" s="41">
        <f>SUM(I14:I33)</f>
        <v>68.45</v>
      </c>
      <c r="J34" s="41">
        <f>SUM(J14:J33)</f>
        <v>510</v>
      </c>
      <c r="K34" s="41">
        <f>SUM(K14:K33)</f>
        <v>754</v>
      </c>
      <c r="L34" s="41">
        <f>SUM(L14:L33)</f>
        <v>20</v>
      </c>
      <c r="M34" s="41">
        <f>SUM(M14:M33)</f>
        <v>1101</v>
      </c>
      <c r="N34" s="41">
        <f>SUM(N14:N33)</f>
        <v>221.4</v>
      </c>
      <c r="O34" s="41">
        <f>SUM(O14:O33)</f>
        <v>29.9</v>
      </c>
      <c r="P34" s="41">
        <f>SUM(P14:P33)</f>
        <v>113</v>
      </c>
      <c r="Q34" s="25" t="s">
        <v>30</v>
      </c>
    </row>
    <row r="35" spans="2:17" s="32" customFormat="1" x14ac:dyDescent="0.25">
      <c r="C35" s="66" t="s">
        <v>40</v>
      </c>
      <c r="D35" s="66"/>
      <c r="E35" s="42">
        <v>1</v>
      </c>
      <c r="F35" s="42">
        <v>1</v>
      </c>
      <c r="G35" s="42">
        <v>1</v>
      </c>
      <c r="H35" s="42">
        <v>1</v>
      </c>
      <c r="I35" s="42">
        <v>21.89</v>
      </c>
      <c r="J35" s="42">
        <v>2.1</v>
      </c>
      <c r="K35" s="42">
        <v>1</v>
      </c>
      <c r="L35" s="42">
        <v>21.89</v>
      </c>
      <c r="M35" s="42">
        <v>2.1</v>
      </c>
      <c r="N35" s="42">
        <v>1</v>
      </c>
      <c r="O35" s="42">
        <v>21.89</v>
      </c>
      <c r="P35" s="42">
        <v>2.1</v>
      </c>
    </row>
    <row r="36" spans="2:17" s="25" customFormat="1" ht="27.95" customHeight="1" x14ac:dyDescent="0.25">
      <c r="C36" s="55" t="s">
        <v>8</v>
      </c>
      <c r="D36" s="55"/>
      <c r="E36" s="44">
        <f>E34*E35</f>
        <v>0</v>
      </c>
      <c r="F36" s="44">
        <f t="shared" ref="F36:P36" si="0">F34*F35</f>
        <v>0</v>
      </c>
      <c r="G36" s="44">
        <f t="shared" si="0"/>
        <v>0</v>
      </c>
      <c r="H36" s="44">
        <f t="shared" si="0"/>
        <v>208</v>
      </c>
      <c r="I36" s="44">
        <f t="shared" si="0"/>
        <v>1498.3705</v>
      </c>
      <c r="J36" s="44">
        <f t="shared" si="0"/>
        <v>1071</v>
      </c>
      <c r="K36" s="44">
        <f t="shared" si="0"/>
        <v>754</v>
      </c>
      <c r="L36" s="44">
        <f t="shared" si="0"/>
        <v>437.8</v>
      </c>
      <c r="M36" s="44">
        <f t="shared" si="0"/>
        <v>2312.1</v>
      </c>
      <c r="N36" s="44">
        <f t="shared" si="0"/>
        <v>221.4</v>
      </c>
      <c r="O36" s="44">
        <f t="shared" si="0"/>
        <v>654.51099999999997</v>
      </c>
      <c r="P36" s="44">
        <f t="shared" si="0"/>
        <v>237.3</v>
      </c>
      <c r="Q36" s="25" t="s">
        <v>30</v>
      </c>
    </row>
    <row r="37" spans="2:17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7" ht="36.75" customHeight="1" x14ac:dyDescent="0.25">
      <c r="C38" s="65" t="s">
        <v>17</v>
      </c>
      <c r="D38" s="65"/>
      <c r="E38" s="65"/>
      <c r="F38" s="65"/>
      <c r="G38" s="65"/>
      <c r="H38" s="65"/>
      <c r="I38" s="25"/>
      <c r="J38" s="25"/>
      <c r="K38" s="25"/>
      <c r="L38" s="25"/>
      <c r="M38" s="67" t="s">
        <v>41</v>
      </c>
      <c r="N38" s="67"/>
      <c r="O38" s="67"/>
      <c r="P38" s="33">
        <v>21089.040000000001</v>
      </c>
    </row>
    <row r="39" spans="2:17" s="8" customFormat="1" ht="17.25" customHeight="1" x14ac:dyDescent="0.25">
      <c r="C39" s="31" t="s">
        <v>11</v>
      </c>
      <c r="D39" s="30" t="s">
        <v>31</v>
      </c>
      <c r="E39" s="30"/>
      <c r="F39" s="30"/>
      <c r="G39" s="30"/>
      <c r="H39" s="30"/>
      <c r="I39" s="30"/>
      <c r="J39" s="30"/>
      <c r="M39" s="5" t="s">
        <v>42</v>
      </c>
      <c r="N39" s="1"/>
      <c r="O39" s="5"/>
      <c r="P39" s="33">
        <f>SUM(E36:P36)</f>
        <v>7394.4815000000008</v>
      </c>
    </row>
    <row r="40" spans="2:17" s="8" customFormat="1" ht="17.25" customHeight="1" x14ac:dyDescent="0.25">
      <c r="C40" s="31" t="s">
        <v>12</v>
      </c>
      <c r="D40" s="30" t="s">
        <v>32</v>
      </c>
      <c r="E40" s="30"/>
      <c r="F40" s="30"/>
      <c r="G40" s="30"/>
      <c r="H40" s="30"/>
      <c r="I40" s="30"/>
      <c r="J40" s="30"/>
      <c r="M40" s="5" t="s">
        <v>43</v>
      </c>
      <c r="N40" s="1"/>
      <c r="O40" s="5"/>
      <c r="P40" s="33">
        <f>P38-P39</f>
        <v>13694.558499999999</v>
      </c>
    </row>
    <row r="41" spans="2:17" s="8" customFormat="1" ht="17.25" customHeight="1" x14ac:dyDescent="0.25">
      <c r="C41" s="31" t="s">
        <v>13</v>
      </c>
      <c r="D41" s="30" t="s">
        <v>33</v>
      </c>
      <c r="E41" s="30"/>
      <c r="F41" s="30"/>
      <c r="G41" s="30"/>
      <c r="H41" s="30"/>
      <c r="I41" s="30"/>
      <c r="J41" s="30"/>
      <c r="M41" s="6"/>
    </row>
    <row r="42" spans="2:17" s="8" customFormat="1" ht="17.25" customHeight="1" x14ac:dyDescent="0.25">
      <c r="C42" s="31" t="s">
        <v>14</v>
      </c>
      <c r="D42" s="30" t="s">
        <v>34</v>
      </c>
      <c r="E42" s="30"/>
      <c r="F42" s="30"/>
      <c r="G42" s="30"/>
      <c r="H42" s="30"/>
      <c r="I42" s="30"/>
      <c r="J42" s="30"/>
      <c r="O42" s="63"/>
      <c r="P42" s="63"/>
    </row>
    <row r="43" spans="2:17" s="8" customFormat="1" ht="17.25" customHeight="1" x14ac:dyDescent="0.25">
      <c r="C43" s="31" t="s">
        <v>15</v>
      </c>
      <c r="D43" s="30" t="s">
        <v>35</v>
      </c>
      <c r="E43" s="30"/>
      <c r="F43" s="30"/>
      <c r="G43" s="30"/>
      <c r="H43" s="30"/>
      <c r="I43" s="30"/>
      <c r="J43" s="30"/>
      <c r="M43" s="26"/>
      <c r="N43" s="26"/>
      <c r="O43" s="27"/>
      <c r="P43" s="27"/>
    </row>
    <row r="44" spans="2:17" s="8" customFormat="1" ht="17.25" customHeight="1" x14ac:dyDescent="0.25">
      <c r="C44" s="31" t="s">
        <v>16</v>
      </c>
      <c r="D44" s="30" t="s">
        <v>50</v>
      </c>
      <c r="E44" s="30"/>
      <c r="F44" s="30"/>
      <c r="G44" s="30"/>
      <c r="H44" s="30"/>
      <c r="I44" s="30"/>
      <c r="J44" s="30"/>
      <c r="M44" s="28"/>
      <c r="N44" s="26"/>
      <c r="O44" s="26"/>
      <c r="P44" s="26"/>
    </row>
    <row r="45" spans="2:17" x14ac:dyDescent="0.25">
      <c r="N45" s="9"/>
      <c r="O45" s="4"/>
      <c r="P45" s="4"/>
    </row>
    <row r="46" spans="2:17" x14ac:dyDescent="0.25">
      <c r="B46" s="25" t="s">
        <v>30</v>
      </c>
      <c r="D46" s="32" t="s">
        <v>21</v>
      </c>
      <c r="E46" s="25"/>
      <c r="F46" s="25"/>
      <c r="H46" s="47" t="s">
        <v>44</v>
      </c>
      <c r="I46" s="47"/>
      <c r="J46" s="47"/>
      <c r="K46" s="25"/>
      <c r="L46" s="25" t="s">
        <v>30</v>
      </c>
      <c r="N46" s="47" t="s">
        <v>45</v>
      </c>
      <c r="O46" s="47"/>
      <c r="P46" s="47"/>
    </row>
    <row r="48" spans="2:17" x14ac:dyDescent="0.25">
      <c r="D48" s="34"/>
      <c r="H48" s="46"/>
      <c r="I48" s="46"/>
      <c r="J48" s="46"/>
      <c r="N48" s="46"/>
      <c r="O48" s="46"/>
      <c r="P48" s="46"/>
    </row>
    <row r="49" spans="2:17" x14ac:dyDescent="0.25">
      <c r="D49" s="32" t="s">
        <v>56</v>
      </c>
      <c r="H49" s="47" t="s">
        <v>46</v>
      </c>
      <c r="I49" s="47"/>
      <c r="J49" s="47"/>
      <c r="N49" s="47" t="s">
        <v>48</v>
      </c>
      <c r="O49" s="47"/>
      <c r="P49" s="47"/>
    </row>
    <row r="50" spans="2:17" x14ac:dyDescent="0.25">
      <c r="B50" s="1" t="s">
        <v>30</v>
      </c>
      <c r="D50" s="32" t="s">
        <v>57</v>
      </c>
      <c r="H50" s="50" t="s">
        <v>47</v>
      </c>
      <c r="I50" s="50"/>
      <c r="J50" s="50"/>
      <c r="N50" s="47" t="s">
        <v>49</v>
      </c>
      <c r="O50" s="47"/>
      <c r="P50" s="47"/>
      <c r="Q50" s="4"/>
    </row>
    <row r="51" spans="2:17" x14ac:dyDescent="0.25">
      <c r="B51" s="5" t="s">
        <v>30</v>
      </c>
      <c r="C51" s="49"/>
      <c r="D51" s="49"/>
      <c r="E51" s="5"/>
      <c r="F51" s="5"/>
      <c r="G51" s="5"/>
      <c r="H51" s="50"/>
      <c r="I51" s="50"/>
      <c r="J51" s="50"/>
      <c r="K51" s="5"/>
      <c r="L51" s="5"/>
      <c r="M51" s="29"/>
      <c r="N51" s="9"/>
      <c r="O51" s="4"/>
      <c r="P51" s="4"/>
      <c r="Q51" s="4"/>
    </row>
    <row r="52" spans="2:17" x14ac:dyDescent="0.25">
      <c r="B52" s="5"/>
      <c r="C52" s="29"/>
      <c r="D52" s="29"/>
      <c r="E52" s="5"/>
      <c r="F52" s="5"/>
      <c r="G52" s="5"/>
      <c r="H52" s="5"/>
      <c r="I52" s="5"/>
      <c r="J52" s="5"/>
      <c r="K52" s="5"/>
      <c r="L52" s="5"/>
      <c r="M52" s="29"/>
      <c r="N52" s="9"/>
      <c r="O52" s="4"/>
      <c r="P52" s="4"/>
      <c r="Q52" s="4"/>
    </row>
    <row r="53" spans="2:17" x14ac:dyDescent="0.25">
      <c r="B53" s="5"/>
      <c r="C53" s="29"/>
      <c r="D53" s="29"/>
      <c r="E53" s="5"/>
      <c r="F53" s="5"/>
      <c r="G53" s="5"/>
      <c r="H53" s="5"/>
      <c r="I53" s="5"/>
      <c r="J53" s="5"/>
      <c r="K53" s="5"/>
      <c r="L53" s="5"/>
      <c r="M53" s="29"/>
      <c r="N53" s="9"/>
      <c r="O53" s="4"/>
      <c r="P53" s="4"/>
      <c r="Q53" s="4"/>
    </row>
    <row r="54" spans="2:17" x14ac:dyDescent="0.25">
      <c r="B54" s="5"/>
      <c r="C54" s="29"/>
      <c r="D54" s="29"/>
      <c r="E54" s="5"/>
      <c r="F54" s="5"/>
      <c r="G54" s="5"/>
      <c r="H54" s="5"/>
      <c r="I54" s="5"/>
      <c r="J54" s="5"/>
      <c r="K54" s="5"/>
      <c r="L54" s="5"/>
      <c r="M54" s="29"/>
      <c r="N54" s="9"/>
      <c r="O54" s="4"/>
      <c r="P54" s="4"/>
      <c r="Q54" s="4"/>
    </row>
    <row r="55" spans="2:17" x14ac:dyDescent="0.25">
      <c r="B55" s="5"/>
      <c r="C55" s="5"/>
      <c r="D55" s="48"/>
      <c r="E55" s="48"/>
      <c r="F55" s="48"/>
      <c r="G55" s="48"/>
      <c r="H55" s="48"/>
      <c r="I55" s="5"/>
      <c r="J55" s="5"/>
      <c r="K55" s="5"/>
      <c r="L55" s="5"/>
      <c r="M55" s="4"/>
      <c r="N55" s="9"/>
      <c r="O55" s="4"/>
      <c r="Q55" s="4"/>
    </row>
    <row r="56" spans="2:17" x14ac:dyDescent="0.25">
      <c r="C56" s="4"/>
      <c r="D56" s="45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Q56" s="4"/>
    </row>
    <row r="57" spans="2:17" x14ac:dyDescent="0.25">
      <c r="C57" s="4"/>
      <c r="D57" s="45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Q57" s="4"/>
    </row>
    <row r="58" spans="2:17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Q58" s="4"/>
    </row>
    <row r="59" spans="2:17" x14ac:dyDescent="0.25">
      <c r="C59" s="4"/>
      <c r="D59" s="4"/>
      <c r="E59" s="4"/>
      <c r="J59" s="9"/>
      <c r="K59" s="4"/>
      <c r="M59" s="4"/>
    </row>
  </sheetData>
  <mergeCells count="42">
    <mergeCell ref="O42:P42"/>
    <mergeCell ref="J12:J13"/>
    <mergeCell ref="G12:G13"/>
    <mergeCell ref="M12:M13"/>
    <mergeCell ref="P12:P13"/>
    <mergeCell ref="C38:H38"/>
    <mergeCell ref="C34:D34"/>
    <mergeCell ref="C35:D35"/>
    <mergeCell ref="C36:D36"/>
    <mergeCell ref="M38:O38"/>
    <mergeCell ref="I12:I13"/>
    <mergeCell ref="L12:L13"/>
    <mergeCell ref="O12:O13"/>
    <mergeCell ref="M4:P4"/>
    <mergeCell ref="M6:P6"/>
    <mergeCell ref="M7:P7"/>
    <mergeCell ref="M8:P8"/>
    <mergeCell ref="C9:P9"/>
    <mergeCell ref="M5:P5"/>
    <mergeCell ref="C6:J6"/>
    <mergeCell ref="C10:P10"/>
    <mergeCell ref="C11:C13"/>
    <mergeCell ref="E12:E13"/>
    <mergeCell ref="H12:H13"/>
    <mergeCell ref="K12:K13"/>
    <mergeCell ref="N12:N13"/>
    <mergeCell ref="E11:G11"/>
    <mergeCell ref="H11:J11"/>
    <mergeCell ref="K11:M11"/>
    <mergeCell ref="N11:P11"/>
    <mergeCell ref="H46:J46"/>
    <mergeCell ref="H48:J48"/>
    <mergeCell ref="H49:J49"/>
    <mergeCell ref="N46:P46"/>
    <mergeCell ref="H50:J51"/>
    <mergeCell ref="D57:H57"/>
    <mergeCell ref="N48:P48"/>
    <mergeCell ref="N49:P49"/>
    <mergeCell ref="N50:P50"/>
    <mergeCell ref="D55:H55"/>
    <mergeCell ref="D56:H56"/>
    <mergeCell ref="C51:D51"/>
  </mergeCells>
  <printOptions horizontalCentered="1" verticalCentered="1"/>
  <pageMargins left="0.15748031496062992" right="0.39370078740157483" top="0.19685039370078741" bottom="0.15748031496062992" header="0.15748031496062992" footer="0.15748031496062992"/>
  <pageSetup scale="4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workbookViewId="0">
      <selection activeCell="C17" sqref="C17"/>
    </sheetView>
  </sheetViews>
  <sheetFormatPr baseColWidth="10" defaultRowHeight="15" x14ac:dyDescent="0.25"/>
  <cols>
    <col min="2" max="2" width="12.7109375" bestFit="1" customWidth="1"/>
    <col min="3" max="3" width="14.140625" customWidth="1"/>
    <col min="4" max="4" width="11.7109375" customWidth="1"/>
    <col min="5" max="5" width="13.28515625" bestFit="1" customWidth="1"/>
  </cols>
  <sheetData>
    <row r="2" spans="2:6" ht="18.75" x14ac:dyDescent="0.3">
      <c r="B2" s="68" t="s">
        <v>10</v>
      </c>
      <c r="C2" s="68"/>
      <c r="D2" s="68"/>
      <c r="E2" s="14" t="s">
        <v>23</v>
      </c>
      <c r="F2" s="13"/>
    </row>
    <row r="3" spans="2:6" ht="18.75" x14ac:dyDescent="0.3">
      <c r="B3" s="69" t="s">
        <v>9</v>
      </c>
      <c r="C3" s="69"/>
      <c r="D3" s="69"/>
      <c r="E3" s="15">
        <v>5259.5</v>
      </c>
      <c r="F3" s="13"/>
    </row>
    <row r="4" spans="2:6" ht="34.9" customHeight="1" x14ac:dyDescent="0.3">
      <c r="B4" s="70" t="s">
        <v>22</v>
      </c>
      <c r="C4" s="70"/>
      <c r="D4" s="70"/>
      <c r="E4" s="16">
        <v>5259.5</v>
      </c>
      <c r="F4" s="13"/>
    </row>
    <row r="5" spans="2:6" x14ac:dyDescent="0.25">
      <c r="D5" s="17"/>
    </row>
    <row r="7" spans="2:6" ht="15.75" thickBot="1" x14ac:dyDescent="0.3"/>
    <row r="8" spans="2:6" ht="16.5" thickBot="1" x14ac:dyDescent="0.3">
      <c r="B8" s="21">
        <v>45251</v>
      </c>
      <c r="C8" s="74" t="s">
        <v>3</v>
      </c>
      <c r="D8" s="75"/>
      <c r="E8" s="23">
        <v>3021</v>
      </c>
      <c r="F8" s="18"/>
    </row>
    <row r="9" spans="2:6" ht="16.5" thickBot="1" x14ac:dyDescent="0.3">
      <c r="B9" s="22">
        <v>45251</v>
      </c>
      <c r="C9" s="74" t="s">
        <v>24</v>
      </c>
      <c r="D9" s="75"/>
      <c r="E9" s="23">
        <v>1064</v>
      </c>
    </row>
    <row r="10" spans="2:6" ht="16.5" thickBot="1" x14ac:dyDescent="0.3">
      <c r="B10" s="22">
        <v>45252</v>
      </c>
      <c r="C10" s="74" t="s">
        <v>26</v>
      </c>
      <c r="D10" s="75"/>
      <c r="E10" s="24">
        <v>795</v>
      </c>
    </row>
    <row r="11" spans="2:6" ht="16.5" thickBot="1" x14ac:dyDescent="0.3">
      <c r="B11" s="22">
        <v>45252</v>
      </c>
      <c r="C11" s="76" t="s">
        <v>27</v>
      </c>
      <c r="D11" s="77"/>
      <c r="E11" s="23">
        <v>379.5</v>
      </c>
    </row>
    <row r="12" spans="2:6" ht="16.5" thickBot="1" x14ac:dyDescent="0.3">
      <c r="B12" s="71" t="s">
        <v>25</v>
      </c>
      <c r="C12" s="72"/>
      <c r="D12" s="73"/>
      <c r="E12" s="20">
        <f>SUM(E8:E11)</f>
        <v>5259.5</v>
      </c>
      <c r="F12" s="19"/>
    </row>
    <row r="18" spans="2:6" ht="15.75" x14ac:dyDescent="0.25">
      <c r="B18" s="1"/>
      <c r="C18" s="1"/>
      <c r="D18" s="1"/>
      <c r="E18" s="1"/>
      <c r="F18" s="1"/>
    </row>
  </sheetData>
  <mergeCells count="8">
    <mergeCell ref="B2:D2"/>
    <mergeCell ref="B3:D3"/>
    <mergeCell ref="B4:D4"/>
    <mergeCell ref="B12:D12"/>
    <mergeCell ref="C8:D8"/>
    <mergeCell ref="C9:D9"/>
    <mergeCell ref="C10:D10"/>
    <mergeCell ref="C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COMISION</vt:lpstr>
      <vt:lpstr>Hoja1</vt:lpstr>
      <vt:lpstr>COMISION!Área_de_impresión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2025-03-31T21:31:52Z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2024-03-14T15:07:41Z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8aa92cbd-c292-47e1-adb7-76119f046532</vt:lpwstr>
  </property>
  <property fmtid="{D5CDD505-2E9C-101B-9397-08002B2CF9AE}" pid="7" name="MSIP_Label_defa4170-0d19-0005-0004-bc88714345d2_ActionId">
    <vt:lpwstr>ddd4644f-92a2-438c-9814-3bdacbf30e44</vt:lpwstr>
  </property>
  <property fmtid="{D5CDD505-2E9C-101B-9397-08002B2CF9AE}" pid="8" name="MSIP_Label_defa4170-0d19-0005-0004-bc88714345d2_ContentBits">
    <vt:lpwstr>0</vt:lpwstr>
  </property>
</Properties>
</file>