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C51703F3-CF1B-4BCD-91AF-27AD44FE7C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GA SHOW" sheetId="3" r:id="rId1"/>
    <sheet name="Hoja1" sheetId="4" r:id="rId2"/>
  </sheets>
  <definedNames>
    <definedName name="_xlnm.Print_Area" localSheetId="0">'PGA SHOW'!$B$3:$Q$67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3" l="1"/>
  <c r="D49" i="3" l="1"/>
  <c r="D51" i="3" s="1"/>
  <c r="E8" i="4" l="1"/>
  <c r="F8" i="4" s="1"/>
  <c r="N49" i="3"/>
  <c r="K49" i="3"/>
  <c r="K51" i="3" s="1"/>
  <c r="H49" i="3"/>
  <c r="H51" i="3" s="1"/>
  <c r="E51" i="3"/>
  <c r="M49" i="3" l="1"/>
  <c r="G49" i="3"/>
  <c r="O49" i="3" l="1"/>
  <c r="O51" i="3" s="1"/>
  <c r="L49" i="3"/>
  <c r="I49" i="3"/>
  <c r="F49" i="3"/>
  <c r="L51" i="3" l="1"/>
  <c r="I51" i="3"/>
  <c r="N51" i="3" l="1"/>
  <c r="M51" i="3"/>
  <c r="J51" i="3"/>
  <c r="G51" i="3"/>
  <c r="F51" i="3"/>
  <c r="P51" i="3" l="1"/>
  <c r="O62" i="3" s="1"/>
  <c r="O63" i="3" s="1"/>
</calcChain>
</file>

<file path=xl/sharedStrings.xml><?xml version="1.0" encoding="utf-8"?>
<sst xmlns="http://schemas.openxmlformats.org/spreadsheetml/2006/main" count="71" uniqueCount="55">
  <si>
    <t xml:space="preserve">EVENTO: </t>
  </si>
  <si>
    <t xml:space="preserve">DELEGADO: </t>
  </si>
  <si>
    <t xml:space="preserve">LUGAR : </t>
  </si>
  <si>
    <t>FECHA</t>
  </si>
  <si>
    <t xml:space="preserve">C    O    N    C    E    P    T    O    S </t>
  </si>
  <si>
    <t>HOSPEDAJE</t>
  </si>
  <si>
    <t>ALIMENTOS</t>
  </si>
  <si>
    <t>TRANSPORTACION</t>
  </si>
  <si>
    <t>OTROS GASTOS</t>
  </si>
  <si>
    <t>MON</t>
  </si>
  <si>
    <t>DÓLAR</t>
  </si>
  <si>
    <t>EURO</t>
  </si>
  <si>
    <t>MON.</t>
  </si>
  <si>
    <t>Concepto</t>
  </si>
  <si>
    <t>NAL</t>
  </si>
  <si>
    <t>U.S.A.</t>
  </si>
  <si>
    <t>NAL.</t>
  </si>
  <si>
    <t>Otros Gastos</t>
  </si>
  <si>
    <t>SUBTOTALES</t>
  </si>
  <si>
    <t>TC</t>
  </si>
  <si>
    <t>CONVERSION</t>
  </si>
  <si>
    <t>TOTAL DE GASTOS:</t>
  </si>
  <si>
    <t>DIFERENCIA:</t>
  </si>
  <si>
    <t>ENTREGO</t>
  </si>
  <si>
    <t>RECIBIO</t>
  </si>
  <si>
    <t>MXN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</si>
  <si>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</si>
  <si>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</si>
  <si>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</si>
  <si>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</si>
  <si>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</si>
  <si>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</si>
  <si>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</si>
  <si>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</si>
  <si>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DEPARTAMENTO DE CONTABILIDAD              COMPROBACION DE GASTOS EN EL EXTRANJERO</t>
  </si>
  <si>
    <r>
      <t>LA COMPROBACIÓN DEBERÁ REALIZARSE DENTRO DE LOS PRIMEROS</t>
    </r>
    <r>
      <rPr>
        <b/>
        <sz val="12"/>
        <color theme="1"/>
        <rFont val="Calibri"/>
        <family val="2"/>
        <scheme val="minor"/>
      </rPr>
      <t xml:space="preserve"> 5 DÍAS HÁBILES POSTERIORES A LA COMISIÓN</t>
    </r>
    <r>
      <rPr>
        <sz val="12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</si>
  <si>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2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</si>
  <si>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2"/>
        <color theme="1"/>
        <rFont val="Calibri"/>
        <family val="2"/>
        <scheme val="minor"/>
      </rPr>
      <t>UNICAMENTE SE ACEPTARAN FACTURAS O COMPROBANTES FISCALES</t>
    </r>
    <r>
      <rPr>
        <sz val="12"/>
        <color theme="1"/>
        <rFont val="Calibri"/>
        <family val="2"/>
        <scheme val="minor"/>
      </rPr>
      <t>).</t>
    </r>
  </si>
  <si>
    <r>
      <rPr>
        <b/>
        <sz val="12"/>
        <color theme="1"/>
        <rFont val="Calibri"/>
        <family val="2"/>
        <scheme val="minor"/>
      </rPr>
      <t>NO SE ACEPTARÁN</t>
    </r>
    <r>
      <rPr>
        <sz val="12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</si>
  <si>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2"/>
        <color theme="1"/>
        <rFont val="Calibri"/>
        <family val="2"/>
        <scheme val="minor"/>
      </rPr>
      <t>TRANSPORTE</t>
    </r>
    <r>
      <rPr>
        <sz val="12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2"/>
        <color theme="1"/>
        <rFont val="Calibri"/>
        <family val="2"/>
        <scheme val="minor"/>
      </rPr>
      <t>COMPROBANTE AUTORIZADO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</si>
  <si>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NO SE AUTORIZARÁ</t>
    </r>
    <r>
      <rPr>
        <sz val="12"/>
        <color theme="1"/>
        <rFont val="Calibri"/>
        <family val="2"/>
        <scheme val="minor"/>
      </rPr>
      <t xml:space="preserve"> NINGUN TIPO DE PROPINA.</t>
    </r>
  </si>
  <si>
    <t>FECHA:</t>
  </si>
  <si>
    <t>DIR.DE ADMON &amp; FINANZAS</t>
  </si>
  <si>
    <t>Carolina Santillán</t>
  </si>
  <si>
    <t xml:space="preserve">CAROLINA A. SANTILLÁN RODRÍGUEZ </t>
  </si>
  <si>
    <t>ROSA EK CANCHÉ</t>
  </si>
  <si>
    <t>ROCÍO GONZÁLEZ JONGUITUD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</si>
  <si>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</si>
  <si>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PGA Mechandise Show</t>
  </si>
  <si>
    <t>20 al 25 enero</t>
  </si>
  <si>
    <t>Orlando, Florida</t>
  </si>
  <si>
    <t>DIR. OPERACIÓN TURÍSTICA</t>
  </si>
  <si>
    <t>EJECUTIVA DE TURISMO DE REUNIONES</t>
  </si>
  <si>
    <t>fee transacción retiro de efectivo en el cajero</t>
  </si>
  <si>
    <t>hotel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</si>
</sst>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0.0000"/>
    <numFmt numFmtId="165" formatCode="_-[$$-80A]* #,##0.00_-;\-[$$-80A]* #,##0.00_-;_-[$$-80A]* &quot;-&quot;??_-;_-@_-"/>
    <numFmt numFmtId="166" formatCode="_-[$$-409]* #,##0.00_ ;_-[$$-409]* \-#,##0.00\ ;_-[$$-409]* &quot;-&quot;??_ ;_-@_ 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vertical="center"/>
    </xf>
    <xf numFmtId="2" fontId="4" fillId="0" borderId="11" xfId="0" applyNumberFormat="1" applyFont="1" applyBorder="1" applyAlignment="1">
      <alignment vertical="center"/>
    </xf>
    <xf numFmtId="2" fontId="4" fillId="0" borderId="9" xfId="0" applyNumberFormat="1" applyFont="1" applyBorder="1" applyAlignment="1">
      <alignment vertical="center"/>
    </xf>
    <xf numFmtId="4" fontId="4" fillId="0" borderId="6" xfId="0" applyNumberFormat="1" applyFont="1" applyBorder="1"/>
    <xf numFmtId="0" fontId="3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2" fontId="4" fillId="0" borderId="10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4" fontId="4" fillId="0" borderId="12" xfId="0" applyNumberFormat="1" applyFont="1" applyBorder="1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44" fontId="4" fillId="0" borderId="12" xfId="1" applyFont="1" applyBorder="1" applyAlignment="1">
      <alignment horizontal="center"/>
    </xf>
    <xf numFmtId="44" fontId="4" fillId="0" borderId="12" xfId="1" applyFont="1" applyFill="1" applyBorder="1" applyAlignment="1">
      <alignment horizontal="center" vertical="center"/>
    </xf>
    <xf numFmtId="44" fontId="4" fillId="2" borderId="13" xfId="1" applyFont="1" applyFill="1" applyBorder="1" applyAlignment="1">
      <alignment horizontal="center" vertical="center"/>
    </xf>
    <xf numFmtId="44" fontId="2" fillId="0" borderId="12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16" xfId="0" applyFont="1" applyBorder="1"/>
    <xf numFmtId="2" fontId="4" fillId="0" borderId="12" xfId="0" applyNumberFormat="1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44" fontId="4" fillId="4" borderId="12" xfId="1" applyFont="1" applyFill="1" applyBorder="1" applyAlignment="1">
      <alignment horizontal="center" vertical="center"/>
    </xf>
    <xf numFmtId="44" fontId="4" fillId="4" borderId="12" xfId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6" fontId="4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3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69410</xdr:colOff>
      <xdr:row>2</xdr:row>
      <xdr:rowOff>190500</xdr:rowOff>
    </xdr:from>
    <xdr:to>
      <xdr:col>8</xdr:col>
      <xdr:colOff>285750</xdr:colOff>
      <xdr:row>6</xdr:row>
      <xdr:rowOff>128654</xdr:rowOff>
    </xdr:to>
    <xdr:pic>
      <xdr:nvPicPr>
        <xdr:cNvPr id="3" name="2 Imagen" descr="07846568-9866-4FAF-9B40-2C6C198F1C0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410" y="503464"/>
          <a:ext cx="5427876" cy="91786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127907</xdr:colOff>
      <xdr:row>6</xdr:row>
      <xdr:rowOff>25852</xdr:rowOff>
    </xdr:from>
    <xdr:to>
      <xdr:col>8</xdr:col>
      <xdr:colOff>182666</xdr:colOff>
      <xdr:row>7</xdr:row>
      <xdr:rowOff>1745</xdr:rowOff>
    </xdr:to>
    <xdr:pic>
      <xdr:nvPicPr>
        <xdr:cNvPr id="4" name="3 Imagen" descr="477694ED-15FE-4108-8023-29F7DC054C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907" y="1318531"/>
          <a:ext cx="5266295" cy="1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abSelected="1" view="pageBreakPreview" zoomScale="85" zoomScaleNormal="70" zoomScaleSheetLayoutView="85" workbookViewId="0">
      <selection activeCell="P69" sqref="P69"/>
    </sheetView>
  </sheetViews>
  <sheetFormatPr baseColWidth="10" defaultColWidth="11.44140625" defaultRowHeight="15.6" x14ac:dyDescent="0.3"/>
  <cols>
    <col min="1" max="1" width="3.6640625" style="2" customWidth="1"/>
    <col min="2" max="2" width="2" style="2" customWidth="1"/>
    <col min="3" max="3" width="14.5546875" style="2" customWidth="1"/>
    <col min="4" max="4" width="10.88671875" style="2" customWidth="1"/>
    <col min="5" max="5" width="11.44140625" style="2" customWidth="1"/>
    <col min="6" max="6" width="11" style="2" customWidth="1"/>
    <col min="7" max="10" width="12.109375" style="2" customWidth="1"/>
    <col min="11" max="11" width="13" style="2" customWidth="1"/>
    <col min="12" max="15" width="12.109375" style="2" customWidth="1"/>
    <col min="16" max="16" width="25.44140625" style="2" customWidth="1"/>
    <col min="17" max="17" width="6.33203125" style="2" bestFit="1" customWidth="1"/>
    <col min="18" max="16384" width="11.44140625" style="2"/>
  </cols>
  <sheetData>
    <row r="1" spans="3:16" ht="6" customHeight="1" x14ac:dyDescent="0.3"/>
    <row r="2" spans="3:16" ht="18" customHeight="1" x14ac:dyDescent="0.3">
      <c r="C2" s="3"/>
      <c r="D2" s="3"/>
      <c r="E2" s="3"/>
      <c r="F2" s="3"/>
      <c r="G2" s="4"/>
      <c r="H2" s="5"/>
      <c r="P2" s="5"/>
    </row>
    <row r="3" spans="3:16" ht="18" customHeight="1" x14ac:dyDescent="0.3">
      <c r="C3" s="4"/>
      <c r="D3" s="4"/>
      <c r="G3" s="4"/>
      <c r="H3" s="4"/>
      <c r="K3" s="4"/>
      <c r="L3" s="4"/>
      <c r="M3" s="4"/>
      <c r="N3" s="4"/>
      <c r="O3" s="4"/>
      <c r="P3" s="4"/>
    </row>
    <row r="4" spans="3:16" ht="27" customHeight="1" x14ac:dyDescent="0.3">
      <c r="D4" s="4"/>
      <c r="E4" s="4"/>
      <c r="F4" s="4"/>
      <c r="J4" s="6"/>
      <c r="K4" s="6" t="s">
        <v>0</v>
      </c>
      <c r="L4" s="64" t="s">
        <v>48</v>
      </c>
      <c r="M4" s="64"/>
      <c r="N4" s="64"/>
      <c r="O4" s="64"/>
      <c r="P4" s="5"/>
    </row>
    <row r="5" spans="3:16" x14ac:dyDescent="0.3">
      <c r="D5" s="7"/>
      <c r="E5" s="7"/>
      <c r="F5" s="7"/>
      <c r="G5" s="6"/>
      <c r="H5" s="5"/>
      <c r="I5" s="5"/>
      <c r="K5" s="8" t="s">
        <v>41</v>
      </c>
      <c r="L5" s="65" t="s">
        <v>49</v>
      </c>
      <c r="M5" s="65"/>
      <c r="N5" s="65"/>
      <c r="O5" s="65"/>
      <c r="P5" s="5"/>
    </row>
    <row r="6" spans="3:16" x14ac:dyDescent="0.3">
      <c r="D6" s="7"/>
      <c r="E6" s="7"/>
      <c r="F6" s="7"/>
      <c r="G6" s="6"/>
      <c r="H6" s="5"/>
      <c r="I6" s="5"/>
      <c r="K6" s="8" t="s">
        <v>1</v>
      </c>
      <c r="L6" s="65" t="s">
        <v>43</v>
      </c>
      <c r="M6" s="65"/>
      <c r="N6" s="65"/>
      <c r="O6" s="65"/>
      <c r="P6" s="5"/>
    </row>
    <row r="7" spans="3:16" x14ac:dyDescent="0.3">
      <c r="D7" s="8"/>
      <c r="E7" s="8"/>
      <c r="F7" s="8"/>
      <c r="G7" s="6"/>
      <c r="H7" s="5"/>
      <c r="I7" s="5"/>
      <c r="K7" s="8" t="s">
        <v>2</v>
      </c>
      <c r="L7" s="65" t="s">
        <v>50</v>
      </c>
      <c r="M7" s="65"/>
      <c r="N7" s="65"/>
      <c r="O7" s="65"/>
      <c r="P7" s="5"/>
    </row>
    <row r="8" spans="3:16" ht="21.75" customHeight="1" thickBot="1" x14ac:dyDescent="0.35">
      <c r="C8" s="66" t="s">
        <v>34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5"/>
    </row>
    <row r="9" spans="3:16" ht="16.2" thickBot="1" x14ac:dyDescent="0.35">
      <c r="C9" s="67" t="s">
        <v>3</v>
      </c>
      <c r="D9" s="70" t="s">
        <v>4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2"/>
      <c r="P9" s="5"/>
    </row>
    <row r="10" spans="3:16" ht="16.2" thickBot="1" x14ac:dyDescent="0.35">
      <c r="C10" s="68"/>
      <c r="D10" s="70" t="s">
        <v>5</v>
      </c>
      <c r="E10" s="71"/>
      <c r="F10" s="72"/>
      <c r="G10" s="70" t="s">
        <v>6</v>
      </c>
      <c r="H10" s="71"/>
      <c r="I10" s="72"/>
      <c r="J10" s="70" t="s">
        <v>7</v>
      </c>
      <c r="K10" s="71"/>
      <c r="L10" s="72"/>
      <c r="M10" s="70" t="s">
        <v>8</v>
      </c>
      <c r="N10" s="71"/>
      <c r="O10" s="72"/>
      <c r="P10" s="5"/>
    </row>
    <row r="11" spans="3:16" x14ac:dyDescent="0.3">
      <c r="C11" s="68"/>
      <c r="D11" s="9" t="s">
        <v>9</v>
      </c>
      <c r="E11" s="10" t="s">
        <v>10</v>
      </c>
      <c r="F11" s="73" t="s">
        <v>11</v>
      </c>
      <c r="G11" s="9" t="s">
        <v>9</v>
      </c>
      <c r="H11" s="59" t="s">
        <v>10</v>
      </c>
      <c r="I11" s="73" t="s">
        <v>11</v>
      </c>
      <c r="J11" s="10" t="s">
        <v>12</v>
      </c>
      <c r="K11" s="59" t="s">
        <v>10</v>
      </c>
      <c r="L11" s="73" t="s">
        <v>11</v>
      </c>
      <c r="M11" s="10" t="s">
        <v>12</v>
      </c>
      <c r="N11" s="10" t="s">
        <v>10</v>
      </c>
      <c r="O11" s="73" t="s">
        <v>11</v>
      </c>
      <c r="P11" s="10" t="s">
        <v>13</v>
      </c>
    </row>
    <row r="12" spans="3:16" ht="16.2" thickBot="1" x14ac:dyDescent="0.35">
      <c r="C12" s="69"/>
      <c r="D12" s="11" t="s">
        <v>14</v>
      </c>
      <c r="E12" s="11" t="s">
        <v>15</v>
      </c>
      <c r="F12" s="74"/>
      <c r="G12" s="11" t="s">
        <v>14</v>
      </c>
      <c r="H12" s="61" t="s">
        <v>15</v>
      </c>
      <c r="I12" s="74"/>
      <c r="J12" s="12" t="s">
        <v>16</v>
      </c>
      <c r="K12" s="60" t="s">
        <v>15</v>
      </c>
      <c r="L12" s="74"/>
      <c r="M12" s="11" t="s">
        <v>16</v>
      </c>
      <c r="N12" s="11" t="s">
        <v>15</v>
      </c>
      <c r="O12" s="74"/>
      <c r="P12" s="13" t="s">
        <v>17</v>
      </c>
    </row>
    <row r="13" spans="3:16" ht="21.6" customHeight="1" thickBot="1" x14ac:dyDescent="0.35">
      <c r="C13" s="40">
        <v>45677</v>
      </c>
      <c r="D13" s="41"/>
      <c r="E13" s="41"/>
      <c r="F13" s="42"/>
      <c r="G13" s="62">
        <v>128</v>
      </c>
      <c r="H13" s="42"/>
      <c r="I13" s="42"/>
      <c r="J13" s="46"/>
      <c r="K13" s="46"/>
      <c r="L13" s="42"/>
      <c r="M13" s="45"/>
      <c r="N13" s="55"/>
      <c r="O13" s="49"/>
      <c r="P13" s="52"/>
    </row>
    <row r="14" spans="3:16" s="14" customFormat="1" ht="19.8" customHeight="1" thickBot="1" x14ac:dyDescent="0.35">
      <c r="C14" s="40">
        <v>45677</v>
      </c>
      <c r="D14" s="43"/>
      <c r="E14" s="42"/>
      <c r="F14" s="42"/>
      <c r="G14" s="44"/>
      <c r="H14" s="46"/>
      <c r="I14" s="44"/>
      <c r="J14" s="44"/>
      <c r="K14" s="46">
        <v>49.5</v>
      </c>
      <c r="L14" s="44"/>
      <c r="M14" s="43"/>
      <c r="N14" s="54"/>
      <c r="O14" s="50"/>
      <c r="P14" s="57"/>
    </row>
    <row r="15" spans="3:16" s="14" customFormat="1" ht="15.75" customHeight="1" thickBot="1" x14ac:dyDescent="0.35">
      <c r="C15" s="40">
        <v>45678</v>
      </c>
      <c r="D15" s="43"/>
      <c r="E15" s="42"/>
      <c r="F15" s="42"/>
      <c r="G15" s="44"/>
      <c r="H15" s="46">
        <v>38.82</v>
      </c>
      <c r="I15" s="44"/>
      <c r="J15" s="44"/>
      <c r="K15" s="46"/>
      <c r="L15" s="44"/>
      <c r="M15" s="43"/>
      <c r="N15" s="54"/>
      <c r="O15" s="50"/>
      <c r="P15" s="56"/>
    </row>
    <row r="16" spans="3:16" s="14" customFormat="1" ht="15.6" customHeight="1" thickBot="1" x14ac:dyDescent="0.35">
      <c r="C16" s="40">
        <v>45678</v>
      </c>
      <c r="D16" s="43"/>
      <c r="E16" s="42"/>
      <c r="F16" s="42"/>
      <c r="G16" s="44"/>
      <c r="H16" s="46"/>
      <c r="I16" s="44"/>
      <c r="J16" s="44"/>
      <c r="K16" s="46">
        <v>8.23</v>
      </c>
      <c r="L16" s="44"/>
      <c r="M16" s="43"/>
      <c r="N16" s="56"/>
      <c r="O16" s="44"/>
      <c r="P16" s="53"/>
    </row>
    <row r="17" spans="3:16" s="14" customFormat="1" ht="15.6" customHeight="1" thickBot="1" x14ac:dyDescent="0.35">
      <c r="C17" s="40">
        <v>45678</v>
      </c>
      <c r="D17" s="43"/>
      <c r="E17" s="42"/>
      <c r="F17" s="42"/>
      <c r="G17" s="44"/>
      <c r="H17" s="46"/>
      <c r="I17" s="44"/>
      <c r="J17" s="44"/>
      <c r="K17" s="46">
        <v>7.41</v>
      </c>
      <c r="L17" s="44"/>
      <c r="M17" s="43"/>
      <c r="N17" s="54"/>
      <c r="O17" s="44"/>
      <c r="P17" s="53"/>
    </row>
    <row r="18" spans="3:16" s="14" customFormat="1" ht="15.6" customHeight="1" thickBot="1" x14ac:dyDescent="0.35">
      <c r="C18" s="40">
        <v>45678</v>
      </c>
      <c r="D18" s="43"/>
      <c r="E18" s="42"/>
      <c r="F18" s="42"/>
      <c r="G18" s="46"/>
      <c r="H18" s="46"/>
      <c r="I18" s="44"/>
      <c r="J18" s="44"/>
      <c r="K18" s="46">
        <v>5.91</v>
      </c>
      <c r="L18" s="44"/>
      <c r="M18" s="43"/>
      <c r="N18" s="54"/>
      <c r="O18" s="50"/>
      <c r="P18" s="53"/>
    </row>
    <row r="19" spans="3:16" s="14" customFormat="1" ht="15.6" customHeight="1" thickBot="1" x14ac:dyDescent="0.35">
      <c r="C19" s="40">
        <v>45678</v>
      </c>
      <c r="D19" s="43"/>
      <c r="E19" s="48"/>
      <c r="F19" s="42"/>
      <c r="G19" s="46"/>
      <c r="H19" s="46">
        <v>15.53</v>
      </c>
      <c r="I19" s="44"/>
      <c r="J19" s="44"/>
      <c r="K19" s="46">
        <v>6.75</v>
      </c>
      <c r="L19" s="44"/>
      <c r="M19" s="43"/>
      <c r="N19" s="56"/>
      <c r="O19" s="50"/>
      <c r="P19" s="53"/>
    </row>
    <row r="20" spans="3:16" s="14" customFormat="1" ht="30.6" customHeight="1" thickBot="1" x14ac:dyDescent="0.35">
      <c r="C20" s="40">
        <v>45678</v>
      </c>
      <c r="D20" s="43"/>
      <c r="E20" s="42"/>
      <c r="F20" s="42"/>
      <c r="G20" s="46"/>
      <c r="H20" s="54"/>
      <c r="I20" s="44"/>
      <c r="J20" s="44"/>
      <c r="K20" s="46"/>
      <c r="L20" s="44"/>
      <c r="M20" s="43"/>
      <c r="N20" s="63">
        <v>3.5</v>
      </c>
      <c r="O20" s="50"/>
      <c r="P20" s="58" t="s">
        <v>53</v>
      </c>
    </row>
    <row r="21" spans="3:16" s="14" customFormat="1" ht="15.6" customHeight="1" thickBot="1" x14ac:dyDescent="0.35">
      <c r="C21" s="40">
        <v>45678</v>
      </c>
      <c r="D21" s="43"/>
      <c r="E21" s="42"/>
      <c r="F21" s="42"/>
      <c r="G21" s="44"/>
      <c r="H21" s="54"/>
      <c r="I21" s="44"/>
      <c r="J21" s="44"/>
      <c r="K21" s="46">
        <v>8.94</v>
      </c>
      <c r="L21" s="44"/>
      <c r="M21" s="43"/>
      <c r="N21" s="44"/>
      <c r="O21" s="44"/>
      <c r="P21" s="53"/>
    </row>
    <row r="22" spans="3:16" s="14" customFormat="1" ht="15.6" customHeight="1" thickBot="1" x14ac:dyDescent="0.35">
      <c r="C22" s="40">
        <v>45679</v>
      </c>
      <c r="D22" s="43"/>
      <c r="E22" s="42"/>
      <c r="F22" s="42"/>
      <c r="G22" s="44"/>
      <c r="H22" s="54"/>
      <c r="I22" s="44"/>
      <c r="J22" s="44"/>
      <c r="K22" s="46">
        <v>20.91</v>
      </c>
      <c r="L22" s="44"/>
      <c r="M22" s="43"/>
      <c r="N22" s="44"/>
      <c r="O22" s="44"/>
      <c r="P22" s="53"/>
    </row>
    <row r="23" spans="3:16" s="14" customFormat="1" ht="15.6" customHeight="1" thickBot="1" x14ac:dyDescent="0.35">
      <c r="C23" s="40">
        <v>45679</v>
      </c>
      <c r="D23" s="43"/>
      <c r="E23" s="42"/>
      <c r="F23" s="42"/>
      <c r="G23" s="44"/>
      <c r="H23" s="54">
        <v>7.46</v>
      </c>
      <c r="I23" s="44"/>
      <c r="J23" s="44"/>
      <c r="K23" s="46"/>
      <c r="L23" s="44"/>
      <c r="M23" s="43"/>
      <c r="N23" s="45"/>
      <c r="O23" s="44"/>
      <c r="P23" s="53"/>
    </row>
    <row r="24" spans="3:16" s="14" customFormat="1" ht="15.75" customHeight="1" thickBot="1" x14ac:dyDescent="0.35">
      <c r="C24" s="40">
        <v>45679</v>
      </c>
      <c r="D24" s="43"/>
      <c r="E24" s="42"/>
      <c r="F24" s="42"/>
      <c r="G24" s="44"/>
      <c r="H24" s="54">
        <v>9.59</v>
      </c>
      <c r="I24" s="44"/>
      <c r="J24" s="44"/>
      <c r="K24" s="46"/>
      <c r="L24" s="44"/>
      <c r="M24" s="43"/>
      <c r="N24" s="44"/>
      <c r="O24" s="44"/>
      <c r="P24" s="53"/>
    </row>
    <row r="25" spans="3:16" s="14" customFormat="1" ht="15.75" customHeight="1" thickBot="1" x14ac:dyDescent="0.35">
      <c r="C25" s="40">
        <v>45679</v>
      </c>
      <c r="D25" s="43"/>
      <c r="E25" s="46"/>
      <c r="F25" s="42"/>
      <c r="G25" s="44"/>
      <c r="H25" s="54">
        <v>27.4</v>
      </c>
      <c r="I25" s="44"/>
      <c r="J25" s="44"/>
      <c r="K25" s="46"/>
      <c r="L25" s="44"/>
      <c r="M25" s="43"/>
      <c r="N25" s="44"/>
      <c r="O25" s="44"/>
      <c r="P25" s="53"/>
    </row>
    <row r="26" spans="3:16" s="14" customFormat="1" ht="15" customHeight="1" thickBot="1" x14ac:dyDescent="0.35">
      <c r="C26" s="40">
        <v>45679</v>
      </c>
      <c r="D26" s="43"/>
      <c r="E26" s="42"/>
      <c r="F26" s="42"/>
      <c r="G26" s="44"/>
      <c r="H26" s="54"/>
      <c r="I26" s="44"/>
      <c r="J26" s="44"/>
      <c r="K26" s="46">
        <v>8.5</v>
      </c>
      <c r="L26" s="44"/>
      <c r="M26" s="43"/>
      <c r="N26" s="46"/>
      <c r="O26" s="44"/>
      <c r="P26" s="58"/>
    </row>
    <row r="27" spans="3:16" s="14" customFormat="1" ht="17.25" customHeight="1" thickBot="1" x14ac:dyDescent="0.35">
      <c r="C27" s="40">
        <v>45679</v>
      </c>
      <c r="D27" s="43"/>
      <c r="E27" s="42"/>
      <c r="F27" s="42"/>
      <c r="G27" s="46"/>
      <c r="H27" s="54">
        <v>17.37</v>
      </c>
      <c r="I27" s="44"/>
      <c r="J27" s="44"/>
      <c r="K27" s="46"/>
      <c r="L27" s="44"/>
      <c r="M27" s="43"/>
      <c r="N27" s="45"/>
      <c r="O27" s="44"/>
      <c r="P27" s="53"/>
    </row>
    <row r="28" spans="3:16" s="14" customFormat="1" ht="17.25" customHeight="1" thickBot="1" x14ac:dyDescent="0.35">
      <c r="C28" s="40">
        <v>45679</v>
      </c>
      <c r="D28" s="43"/>
      <c r="E28" s="42"/>
      <c r="F28" s="42"/>
      <c r="G28" s="46"/>
      <c r="H28" s="54">
        <v>39.369999999999997</v>
      </c>
      <c r="I28" s="44"/>
      <c r="J28" s="44"/>
      <c r="K28" s="46"/>
      <c r="L28" s="44"/>
      <c r="M28" s="43"/>
      <c r="N28" s="45"/>
      <c r="O28" s="44"/>
      <c r="P28" s="53"/>
    </row>
    <row r="29" spans="3:16" s="14" customFormat="1" ht="15.6" customHeight="1" thickBot="1" x14ac:dyDescent="0.35">
      <c r="C29" s="40">
        <v>45679</v>
      </c>
      <c r="D29" s="43"/>
      <c r="E29" s="42"/>
      <c r="F29" s="42"/>
      <c r="G29" s="44"/>
      <c r="H29" s="54"/>
      <c r="I29" s="44"/>
      <c r="J29" s="44"/>
      <c r="K29" s="46">
        <v>8.9</v>
      </c>
      <c r="L29" s="44"/>
      <c r="M29" s="43"/>
      <c r="N29" s="45"/>
      <c r="O29" s="44"/>
      <c r="P29" s="53"/>
    </row>
    <row r="30" spans="3:16" s="14" customFormat="1" ht="21" customHeight="1" thickBot="1" x14ac:dyDescent="0.35">
      <c r="C30" s="40">
        <v>45680</v>
      </c>
      <c r="D30" s="43"/>
      <c r="E30" s="42"/>
      <c r="F30" s="42"/>
      <c r="G30" s="44"/>
      <c r="H30" s="54"/>
      <c r="I30" s="44"/>
      <c r="J30" s="44"/>
      <c r="K30" s="46">
        <v>16.14</v>
      </c>
      <c r="L30" s="44"/>
      <c r="M30" s="43"/>
      <c r="N30" s="45"/>
      <c r="O30" s="44"/>
      <c r="P30" s="57"/>
    </row>
    <row r="31" spans="3:16" s="14" customFormat="1" ht="21" customHeight="1" thickBot="1" x14ac:dyDescent="0.35">
      <c r="C31" s="40">
        <v>45680</v>
      </c>
      <c r="D31" s="43"/>
      <c r="E31" s="42"/>
      <c r="F31" s="42"/>
      <c r="G31" s="44"/>
      <c r="H31" s="54">
        <v>9.59</v>
      </c>
      <c r="I31" s="44"/>
      <c r="J31" s="44"/>
      <c r="K31" s="46"/>
      <c r="L31" s="44"/>
      <c r="M31" s="43"/>
      <c r="N31" s="45"/>
      <c r="O31" s="44"/>
      <c r="P31" s="57"/>
    </row>
    <row r="32" spans="3:16" s="14" customFormat="1" ht="21" customHeight="1" thickBot="1" x14ac:dyDescent="0.35">
      <c r="C32" s="40">
        <v>45680</v>
      </c>
      <c r="D32" s="43"/>
      <c r="E32" s="42"/>
      <c r="F32" s="42"/>
      <c r="G32" s="44"/>
      <c r="H32" s="54">
        <v>17.04</v>
      </c>
      <c r="I32" s="44"/>
      <c r="J32" s="44"/>
      <c r="K32" s="46"/>
      <c r="L32" s="44"/>
      <c r="M32" s="43"/>
      <c r="N32" s="45"/>
      <c r="O32" s="44"/>
      <c r="P32" s="57"/>
    </row>
    <row r="33" spans="1:16" s="14" customFormat="1" ht="21" customHeight="1" thickBot="1" x14ac:dyDescent="0.35">
      <c r="C33" s="40">
        <v>45680</v>
      </c>
      <c r="D33" s="43"/>
      <c r="E33" s="42"/>
      <c r="F33" s="42"/>
      <c r="G33" s="44"/>
      <c r="H33" s="54"/>
      <c r="I33" s="44"/>
      <c r="J33" s="44"/>
      <c r="K33" s="46">
        <v>16.63</v>
      </c>
      <c r="L33" s="44"/>
      <c r="M33" s="43"/>
      <c r="N33" s="45"/>
      <c r="O33" s="44"/>
      <c r="P33" s="57"/>
    </row>
    <row r="34" spans="1:16" s="14" customFormat="1" ht="21" customHeight="1" thickBot="1" x14ac:dyDescent="0.35">
      <c r="C34" s="40">
        <v>45680</v>
      </c>
      <c r="D34" s="43"/>
      <c r="E34" s="42"/>
      <c r="F34" s="42"/>
      <c r="G34" s="44"/>
      <c r="H34" s="54">
        <v>41.43</v>
      </c>
      <c r="I34" s="44"/>
      <c r="J34" s="44"/>
      <c r="K34" s="46"/>
      <c r="L34" s="44"/>
      <c r="M34" s="43"/>
      <c r="N34" s="45"/>
      <c r="O34" s="44"/>
      <c r="P34" s="57"/>
    </row>
    <row r="35" spans="1:16" s="14" customFormat="1" ht="21" customHeight="1" thickBot="1" x14ac:dyDescent="0.35">
      <c r="C35" s="40">
        <v>45681</v>
      </c>
      <c r="D35" s="43"/>
      <c r="E35" s="42"/>
      <c r="F35" s="42"/>
      <c r="G35" s="44"/>
      <c r="H35" s="54"/>
      <c r="I35" s="44"/>
      <c r="J35" s="44"/>
      <c r="K35" s="46">
        <v>14.96</v>
      </c>
      <c r="L35" s="44"/>
      <c r="M35" s="43"/>
      <c r="N35" s="45"/>
      <c r="O35" s="44"/>
      <c r="P35" s="53"/>
    </row>
    <row r="36" spans="1:16" s="14" customFormat="1" ht="21" customHeight="1" thickBot="1" x14ac:dyDescent="0.35">
      <c r="C36" s="40">
        <v>45681</v>
      </c>
      <c r="D36" s="43"/>
      <c r="E36" s="42"/>
      <c r="F36" s="42"/>
      <c r="G36" s="44"/>
      <c r="H36" s="54"/>
      <c r="I36" s="44"/>
      <c r="J36" s="44"/>
      <c r="K36" s="46">
        <v>11.97</v>
      </c>
      <c r="L36" s="44"/>
      <c r="M36" s="43"/>
      <c r="N36" s="45"/>
      <c r="O36" s="44"/>
      <c r="P36" s="53"/>
    </row>
    <row r="37" spans="1:16" s="14" customFormat="1" ht="21" customHeight="1" thickBot="1" x14ac:dyDescent="0.35">
      <c r="C37" s="40">
        <v>45681</v>
      </c>
      <c r="D37" s="43"/>
      <c r="E37" s="42"/>
      <c r="F37" s="42"/>
      <c r="G37" s="44"/>
      <c r="H37" s="54"/>
      <c r="I37" s="44"/>
      <c r="J37" s="44"/>
      <c r="K37" s="46">
        <v>11.95</v>
      </c>
      <c r="L37" s="44"/>
      <c r="M37" s="43"/>
      <c r="N37" s="45"/>
      <c r="O37" s="44"/>
      <c r="P37" s="53"/>
    </row>
    <row r="38" spans="1:16" s="14" customFormat="1" ht="21" customHeight="1" thickBot="1" x14ac:dyDescent="0.35">
      <c r="C38" s="40">
        <v>45681</v>
      </c>
      <c r="D38" s="43"/>
      <c r="E38" s="42"/>
      <c r="F38" s="42"/>
      <c r="G38" s="44"/>
      <c r="H38" s="54"/>
      <c r="I38" s="44"/>
      <c r="J38" s="44"/>
      <c r="K38" s="46">
        <v>6.81</v>
      </c>
      <c r="L38" s="44"/>
      <c r="M38" s="43"/>
      <c r="N38" s="45"/>
      <c r="O38" s="44"/>
      <c r="P38" s="57"/>
    </row>
    <row r="39" spans="1:16" s="14" customFormat="1" ht="21" customHeight="1" thickBot="1" x14ac:dyDescent="0.35">
      <c r="C39" s="40">
        <v>45681</v>
      </c>
      <c r="D39" s="43"/>
      <c r="E39" s="42"/>
      <c r="F39" s="42"/>
      <c r="G39" s="44"/>
      <c r="H39" s="54"/>
      <c r="I39" s="44"/>
      <c r="J39" s="44"/>
      <c r="K39" s="46">
        <v>8.69</v>
      </c>
      <c r="L39" s="44"/>
      <c r="M39" s="43"/>
      <c r="N39" s="45"/>
      <c r="O39" s="44"/>
      <c r="P39" s="53"/>
    </row>
    <row r="40" spans="1:16" s="14" customFormat="1" ht="21" customHeight="1" thickBot="1" x14ac:dyDescent="0.35">
      <c r="C40" s="40">
        <v>45681</v>
      </c>
      <c r="D40" s="43"/>
      <c r="E40" s="42"/>
      <c r="F40" s="42"/>
      <c r="G40" s="44"/>
      <c r="H40" s="54">
        <v>9.59</v>
      </c>
      <c r="I40" s="44"/>
      <c r="J40" s="44"/>
      <c r="K40" s="46"/>
      <c r="L40" s="44"/>
      <c r="M40" s="43"/>
      <c r="N40" s="45"/>
      <c r="O40" s="44"/>
      <c r="P40" s="57"/>
    </row>
    <row r="41" spans="1:16" s="14" customFormat="1" ht="21" customHeight="1" thickBot="1" x14ac:dyDescent="0.35">
      <c r="C41" s="40">
        <v>45681</v>
      </c>
      <c r="D41" s="43"/>
      <c r="E41" s="42"/>
      <c r="F41" s="42"/>
      <c r="G41" s="44"/>
      <c r="H41" s="54">
        <v>20.87</v>
      </c>
      <c r="I41" s="44"/>
      <c r="J41" s="44"/>
      <c r="K41" s="46"/>
      <c r="L41" s="44"/>
      <c r="M41" s="43"/>
      <c r="N41" s="45"/>
      <c r="O41" s="44"/>
      <c r="P41" s="53"/>
    </row>
    <row r="42" spans="1:16" s="14" customFormat="1" ht="21" customHeight="1" thickBot="1" x14ac:dyDescent="0.35">
      <c r="C42" s="40">
        <v>45681</v>
      </c>
      <c r="D42" s="43"/>
      <c r="E42" s="42"/>
      <c r="F42" s="42"/>
      <c r="G42" s="44"/>
      <c r="H42" s="54">
        <v>10.49</v>
      </c>
      <c r="I42" s="44"/>
      <c r="J42" s="44"/>
      <c r="K42" s="46"/>
      <c r="L42" s="44"/>
      <c r="M42" s="43"/>
      <c r="N42" s="45"/>
      <c r="O42" s="44"/>
      <c r="P42" s="53"/>
    </row>
    <row r="43" spans="1:16" s="14" customFormat="1" ht="21" customHeight="1" thickBot="1" x14ac:dyDescent="0.35">
      <c r="C43" s="40">
        <v>45681</v>
      </c>
      <c r="D43" s="43"/>
      <c r="E43" s="42"/>
      <c r="F43" s="42"/>
      <c r="G43" s="44"/>
      <c r="H43" s="46"/>
      <c r="I43" s="44"/>
      <c r="J43" s="44"/>
      <c r="K43" s="46">
        <v>9.94</v>
      </c>
      <c r="L43" s="44"/>
      <c r="M43" s="43"/>
      <c r="N43" s="45"/>
      <c r="O43" s="44"/>
      <c r="P43" s="53"/>
    </row>
    <row r="44" spans="1:16" s="14" customFormat="1" ht="21" customHeight="1" thickBot="1" x14ac:dyDescent="0.35">
      <c r="A44" s="40">
        <v>45682</v>
      </c>
      <c r="C44" s="40">
        <v>45682</v>
      </c>
      <c r="D44" s="43"/>
      <c r="E44" s="42"/>
      <c r="F44" s="42"/>
      <c r="G44" s="44"/>
      <c r="H44" s="46"/>
      <c r="I44" s="44"/>
      <c r="J44" s="44"/>
      <c r="K44" s="46">
        <v>39.229999999999997</v>
      </c>
      <c r="L44" s="44"/>
      <c r="M44" s="43"/>
      <c r="N44" s="45"/>
      <c r="O44" s="44"/>
      <c r="P44" s="53"/>
    </row>
    <row r="45" spans="1:16" s="14" customFormat="1" ht="21" customHeight="1" thickBot="1" x14ac:dyDescent="0.35">
      <c r="C45" s="40">
        <v>45682</v>
      </c>
      <c r="D45" s="43"/>
      <c r="E45" s="42"/>
      <c r="F45" s="42"/>
      <c r="G45" s="44"/>
      <c r="H45" s="46"/>
      <c r="I45" s="44"/>
      <c r="J45" s="44"/>
      <c r="K45" s="46"/>
      <c r="L45" s="44"/>
      <c r="M45" s="43"/>
      <c r="N45" s="45">
        <v>78</v>
      </c>
      <c r="O45" s="44"/>
      <c r="P45" s="53" t="s">
        <v>54</v>
      </c>
    </row>
    <row r="46" spans="1:16" s="14" customFormat="1" ht="21" customHeight="1" thickBot="1" x14ac:dyDescent="0.35">
      <c r="C46" s="40">
        <v>45682</v>
      </c>
      <c r="D46" s="43"/>
      <c r="E46" s="42"/>
      <c r="F46" s="42"/>
      <c r="G46" s="44"/>
      <c r="H46" s="46">
        <v>21.29</v>
      </c>
      <c r="I46" s="44"/>
      <c r="J46" s="44"/>
      <c r="K46" s="46"/>
      <c r="L46" s="44"/>
      <c r="M46" s="43"/>
      <c r="N46" s="45"/>
      <c r="O46" s="44"/>
      <c r="P46" s="53"/>
    </row>
    <row r="47" spans="1:16" s="14" customFormat="1" ht="21" customHeight="1" thickBot="1" x14ac:dyDescent="0.35">
      <c r="C47" s="40">
        <v>45682</v>
      </c>
      <c r="D47" s="43"/>
      <c r="E47" s="42"/>
      <c r="F47" s="42"/>
      <c r="G47" s="44"/>
      <c r="H47" s="46">
        <v>5.31</v>
      </c>
      <c r="I47" s="44"/>
      <c r="J47" s="44"/>
      <c r="K47" s="46"/>
      <c r="L47" s="44"/>
      <c r="M47" s="43"/>
      <c r="N47" s="45"/>
      <c r="O47" s="44"/>
      <c r="P47" s="53"/>
    </row>
    <row r="48" spans="1:16" s="14" customFormat="1" ht="21" customHeight="1" thickBot="1" x14ac:dyDescent="0.35">
      <c r="C48" s="40">
        <v>45682</v>
      </c>
      <c r="D48" s="43"/>
      <c r="E48" s="42"/>
      <c r="F48" s="42"/>
      <c r="G48" s="44"/>
      <c r="H48" s="46">
        <v>7.02</v>
      </c>
      <c r="I48" s="44"/>
      <c r="J48" s="44"/>
      <c r="K48" s="46"/>
      <c r="L48" s="44"/>
      <c r="M48" s="43"/>
      <c r="N48" s="45"/>
      <c r="O48" s="44"/>
      <c r="P48" s="52"/>
    </row>
    <row r="49" spans="3:17" ht="16.2" thickBot="1" x14ac:dyDescent="0.35">
      <c r="C49" s="15" t="s">
        <v>18</v>
      </c>
      <c r="D49" s="16">
        <f>SUM(D13:D48)</f>
        <v>0</v>
      </c>
      <c r="E49" s="16">
        <v>0</v>
      </c>
      <c r="F49" s="17">
        <f>SUM(F14:F48)</f>
        <v>0</v>
      </c>
      <c r="G49" s="17">
        <f>SUM(G13:G48)</f>
        <v>128</v>
      </c>
      <c r="H49" s="17">
        <f>SUM(H13:H48)</f>
        <v>298.17</v>
      </c>
      <c r="I49" s="17">
        <f>SUM(I14:I48)</f>
        <v>0</v>
      </c>
      <c r="J49" s="17">
        <f>SUM(J13:J48)</f>
        <v>0</v>
      </c>
      <c r="K49" s="17">
        <f>SUM(K13:K48)</f>
        <v>261.37</v>
      </c>
      <c r="L49" s="17">
        <f>SUM(L14:L48)</f>
        <v>0</v>
      </c>
      <c r="M49" s="17">
        <f>SUM(M13:M48)</f>
        <v>0</v>
      </c>
      <c r="N49" s="17">
        <f>SUM(N13:N48)</f>
        <v>81.5</v>
      </c>
      <c r="O49" s="18">
        <f>SUM(O16:O48)</f>
        <v>0</v>
      </c>
      <c r="P49" s="19"/>
    </row>
    <row r="50" spans="3:17" s="25" customFormat="1" ht="16.2" thickBot="1" x14ac:dyDescent="0.35">
      <c r="C50" s="20" t="s">
        <v>19</v>
      </c>
      <c r="D50" s="21"/>
      <c r="E50" s="47">
        <v>20.56</v>
      </c>
      <c r="F50" s="22"/>
      <c r="G50" s="23"/>
      <c r="H50" s="47">
        <v>20.56</v>
      </c>
      <c r="I50" s="22"/>
      <c r="J50" s="24"/>
      <c r="K50" s="47">
        <v>20.56</v>
      </c>
      <c r="L50" s="22"/>
      <c r="M50" s="23"/>
      <c r="N50" s="47">
        <v>20.56</v>
      </c>
      <c r="O50" s="22"/>
      <c r="P50" s="20" t="s">
        <v>19</v>
      </c>
    </row>
    <row r="51" spans="3:17" ht="16.2" thickBot="1" x14ac:dyDescent="0.35">
      <c r="C51" s="26" t="s">
        <v>20</v>
      </c>
      <c r="D51" s="27">
        <f>D49</f>
        <v>0</v>
      </c>
      <c r="E51" s="28">
        <f>E49*E50</f>
        <v>0</v>
      </c>
      <c r="F51" s="29">
        <f>F49*F50</f>
        <v>0</v>
      </c>
      <c r="G51" s="30">
        <f>G49</f>
        <v>128</v>
      </c>
      <c r="H51" s="28">
        <f>H49*H50</f>
        <v>6130.3751999999995</v>
      </c>
      <c r="I51" s="29">
        <f>I49*I50</f>
        <v>0</v>
      </c>
      <c r="J51" s="30">
        <f>J49</f>
        <v>0</v>
      </c>
      <c r="K51" s="28">
        <f>K49*K50</f>
        <v>5373.7671999999993</v>
      </c>
      <c r="L51" s="29">
        <f>L49*L50</f>
        <v>0</v>
      </c>
      <c r="M51" s="30">
        <f>M49</f>
        <v>0</v>
      </c>
      <c r="N51" s="28">
        <f>N49*N50</f>
        <v>1675.6399999999999</v>
      </c>
      <c r="O51" s="29">
        <f>O49*O50</f>
        <v>0</v>
      </c>
      <c r="P51" s="31">
        <f>SUM(D51:O51)</f>
        <v>13307.782399999998</v>
      </c>
      <c r="Q51" s="2" t="s">
        <v>25</v>
      </c>
    </row>
    <row r="52" spans="3:17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3:17" x14ac:dyDescent="0.3">
      <c r="C53" s="77" t="s">
        <v>33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32"/>
      <c r="O53" s="32"/>
      <c r="P53" s="32"/>
    </row>
    <row r="54" spans="3:17" s="33" customFormat="1" ht="17.25" customHeight="1" x14ac:dyDescent="0.3">
      <c r="C54" s="1" t="s">
        <v>27</v>
      </c>
      <c r="D54" s="33" t="s">
        <v>35</v>
      </c>
    </row>
    <row r="55" spans="3:17" s="33" customFormat="1" ht="17.25" customHeight="1" x14ac:dyDescent="0.3">
      <c r="C55" s="1" t="s">
        <v>28</v>
      </c>
      <c r="D55" s="33" t="s">
        <v>36</v>
      </c>
      <c r="P55" s="39"/>
    </row>
    <row r="56" spans="3:17" s="33" customFormat="1" ht="17.25" customHeight="1" x14ac:dyDescent="0.3">
      <c r="C56" s="1" t="s">
        <v>29</v>
      </c>
      <c r="D56" s="33" t="s">
        <v>37</v>
      </c>
      <c r="L56" s="7"/>
      <c r="P56" s="39"/>
    </row>
    <row r="57" spans="3:17" s="33" customFormat="1" ht="17.25" customHeight="1" x14ac:dyDescent="0.3">
      <c r="C57" s="1" t="s">
        <v>30</v>
      </c>
      <c r="D57" s="33" t="s">
        <v>38</v>
      </c>
      <c r="N57" s="76"/>
      <c r="O57" s="76"/>
    </row>
    <row r="58" spans="3:17" s="33" customFormat="1" ht="17.25" customHeight="1" x14ac:dyDescent="0.3">
      <c r="C58" s="1" t="s">
        <v>31</v>
      </c>
      <c r="D58" s="33" t="s">
        <v>39</v>
      </c>
      <c r="L58" s="34"/>
      <c r="M58" s="34"/>
      <c r="N58" s="35"/>
      <c r="O58" s="35"/>
    </row>
    <row r="59" spans="3:17" s="33" customFormat="1" ht="17.25" customHeight="1" x14ac:dyDescent="0.3">
      <c r="C59" s="1" t="s">
        <v>32</v>
      </c>
      <c r="D59" s="33" t="s">
        <v>40</v>
      </c>
      <c r="L59" s="36"/>
      <c r="M59" s="34"/>
      <c r="N59" s="34"/>
      <c r="O59" s="34"/>
    </row>
    <row r="60" spans="3:17" x14ac:dyDescent="0.3">
      <c r="M60" s="37"/>
      <c r="N60" s="5"/>
      <c r="O60" s="5"/>
      <c r="P60" s="5"/>
    </row>
    <row r="61" spans="3:17" x14ac:dyDescent="0.3">
      <c r="C61" s="77" t="s">
        <v>23</v>
      </c>
      <c r="D61" s="77"/>
      <c r="E61" s="77"/>
      <c r="H61" s="77" t="s">
        <v>24</v>
      </c>
      <c r="I61" s="77"/>
      <c r="J61" s="77"/>
      <c r="M61" s="6" t="s">
        <v>26</v>
      </c>
      <c r="N61" s="6"/>
      <c r="O61" s="78">
        <v>10359</v>
      </c>
      <c r="P61" s="78"/>
      <c r="Q61" s="2" t="s">
        <v>25</v>
      </c>
    </row>
    <row r="62" spans="3:17" x14ac:dyDescent="0.3">
      <c r="M62" s="6" t="s">
        <v>21</v>
      </c>
      <c r="N62" s="6"/>
      <c r="O62" s="79">
        <f>P51</f>
        <v>13307.782399999998</v>
      </c>
      <c r="P62" s="79"/>
    </row>
    <row r="63" spans="3:17" ht="18.600000000000001" customHeight="1" x14ac:dyDescent="0.3">
      <c r="H63" s="2" t="s">
        <v>47</v>
      </c>
      <c r="M63" s="6" t="s">
        <v>22</v>
      </c>
      <c r="N63" s="6"/>
      <c r="O63" s="80">
        <f>O61-O62</f>
        <v>-2948.7823999999982</v>
      </c>
      <c r="P63" s="80"/>
      <c r="Q63" s="2" t="s">
        <v>25</v>
      </c>
    </row>
    <row r="64" spans="3:17" x14ac:dyDescent="0.3">
      <c r="C64" s="51" t="s">
        <v>44</v>
      </c>
      <c r="D64" s="51"/>
      <c r="E64" s="51"/>
      <c r="G64" s="6" t="s">
        <v>45</v>
      </c>
      <c r="H64" s="6"/>
      <c r="I64" s="6"/>
      <c r="J64" s="6" t="s">
        <v>46</v>
      </c>
      <c r="K64" s="38"/>
      <c r="L64" s="38"/>
      <c r="M64" s="81"/>
      <c r="N64" s="81"/>
      <c r="O64" s="5"/>
      <c r="P64" s="5"/>
      <c r="Q64" s="5"/>
    </row>
    <row r="65" spans="3:17" x14ac:dyDescent="0.3">
      <c r="C65" s="75" t="s">
        <v>52</v>
      </c>
      <c r="D65" s="75"/>
      <c r="E65" s="75"/>
      <c r="G65" s="6" t="s">
        <v>42</v>
      </c>
      <c r="H65" s="6"/>
      <c r="I65" s="6"/>
      <c r="J65" s="82" t="s">
        <v>51</v>
      </c>
      <c r="K65" s="82"/>
      <c r="L65" s="82"/>
      <c r="M65" s="81"/>
      <c r="N65" s="81"/>
      <c r="Q65" s="5"/>
    </row>
    <row r="66" spans="3:17" x14ac:dyDescent="0.3">
      <c r="C66" s="5"/>
      <c r="D66" s="37"/>
      <c r="E66" s="37"/>
      <c r="G66" s="5"/>
      <c r="H66" s="5"/>
      <c r="I66" s="5"/>
      <c r="J66" s="82"/>
      <c r="K66" s="82"/>
      <c r="L66" s="82"/>
      <c r="M66" s="5"/>
      <c r="N66" s="5"/>
      <c r="Q66" s="5"/>
    </row>
    <row r="67" spans="3:17" x14ac:dyDescent="0.3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Q67" s="5"/>
    </row>
    <row r="68" spans="3:17" x14ac:dyDescent="0.3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Q68" s="5"/>
    </row>
    <row r="69" spans="3:17" x14ac:dyDescent="0.3">
      <c r="C69" s="5"/>
      <c r="D69" s="5"/>
      <c r="I69" s="37"/>
      <c r="J69" s="5"/>
      <c r="L69" s="5"/>
    </row>
  </sheetData>
  <mergeCells count="25">
    <mergeCell ref="C65:E65"/>
    <mergeCell ref="N57:O57"/>
    <mergeCell ref="C53:M53"/>
    <mergeCell ref="C61:E61"/>
    <mergeCell ref="H61:J61"/>
    <mergeCell ref="O61:P61"/>
    <mergeCell ref="O62:P62"/>
    <mergeCell ref="O63:P63"/>
    <mergeCell ref="M64:N65"/>
    <mergeCell ref="J65:L66"/>
    <mergeCell ref="C9:C12"/>
    <mergeCell ref="D9:O9"/>
    <mergeCell ref="D10:F10"/>
    <mergeCell ref="G10:I10"/>
    <mergeCell ref="J10:L10"/>
    <mergeCell ref="M10:O10"/>
    <mergeCell ref="I11:I12"/>
    <mergeCell ref="F11:F12"/>
    <mergeCell ref="L11:L12"/>
    <mergeCell ref="O11:O12"/>
    <mergeCell ref="L4:O4"/>
    <mergeCell ref="L5:O5"/>
    <mergeCell ref="L6:O6"/>
    <mergeCell ref="L7:O7"/>
    <mergeCell ref="C8:O8"/>
  </mergeCells>
  <printOptions verticalCentered="1"/>
  <pageMargins left="0.15748031496062992" right="0.39370078740157483" top="0.19685039370078741" bottom="0.15748031496062992" header="0.15748031496062992" footer="0.15748031496062992"/>
  <pageSetup scale="5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F8"/>
  <sheetViews>
    <sheetView workbookViewId="0">
      <selection activeCell="F9" sqref="F9"/>
    </sheetView>
  </sheetViews>
  <sheetFormatPr baseColWidth="10" defaultRowHeight="14.4" x14ac:dyDescent="0.3"/>
  <sheetData>
    <row r="4" spans="5:6" x14ac:dyDescent="0.3">
      <c r="E4">
        <v>20.528099999999998</v>
      </c>
    </row>
    <row r="5" spans="5:6" x14ac:dyDescent="0.3">
      <c r="E5">
        <v>20.472200000000001</v>
      </c>
    </row>
    <row r="6" spans="5:6" x14ac:dyDescent="0.3">
      <c r="E6">
        <v>20.596</v>
      </c>
    </row>
    <row r="7" spans="5:6" x14ac:dyDescent="0.3">
      <c r="E7">
        <v>20.625900000000001</v>
      </c>
    </row>
    <row r="8" spans="5:6" x14ac:dyDescent="0.3">
      <c r="E8">
        <f>SUM(E4:E7)</f>
        <v>82.222200000000001</v>
      </c>
      <c r="F8">
        <f>+E8/4</f>
        <v>20.55555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PGA SHOW</vt:lpstr>
      <vt:lpstr>Hoja1</vt:lpstr>
      <vt:lpstr>'PGA SHOW'!Área_de_impresión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2025-04-01T16:35:52Z</dcterms:modified>
</cp:coreProperties>
</file>