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filterPrivacy="1" defaultThemeVersion="124226"/>
  <xr:revisionPtr revIDLastSave="0" documentId="8_{86CED852-A85B-4C1B-AF77-8BEE1095707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FITUR" sheetId="3" r:id="rId1"/>
  </sheets>
  <definedNames>
    <definedName name="_xlnm.Print_Area" localSheetId="0">FITUR!$B$2:$Q$54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8" i="3" l="1"/>
  <c r="O36" i="3"/>
  <c r="O38" i="3" s="1"/>
  <c r="M36" i="3"/>
  <c r="L36" i="3"/>
  <c r="J36" i="3"/>
  <c r="I36" i="3"/>
  <c r="G36" i="3"/>
  <c r="F36" i="3"/>
  <c r="L38" i="3" l="1"/>
  <c r="I38" i="3"/>
  <c r="H36" i="3"/>
  <c r="H38" i="3" s="1"/>
  <c r="D36" i="3"/>
  <c r="N36" i="3" l="1"/>
  <c r="N38" i="3" s="1"/>
  <c r="M38" i="3"/>
  <c r="K36" i="3"/>
  <c r="K38" i="3" s="1"/>
  <c r="J38" i="3"/>
  <c r="G38" i="3"/>
  <c r="F38" i="3"/>
  <c r="E36" i="3"/>
  <c r="D38" i="3"/>
  <c r="P38" i="3" l="1"/>
  <c r="O49" i="3" s="1"/>
  <c r="O50" i="3" s="1"/>
</calcChain>
</file>

<file path=xl/sharedStrings.xml><?xml version="1.0" encoding="utf-8"?>
<sst xmlns="http://schemas.openxmlformats.org/spreadsheetml/2006/main" count="105" uniqueCount="62">
  <si>
    <t xml:space="preserve">EVENTO: </t>
  </si>
  <si>
    <t>DEPARTAMENTO DE CONTABILIDAD</t>
  </si>
  <si>
    <t xml:space="preserve">DELEGADO: </t>
  </si>
  <si>
    <t xml:space="preserve">LUGAR : </t>
  </si>
  <si>
    <t xml:space="preserve">                </t>
  </si>
  <si>
    <t>FECHA</t>
  </si>
  <si>
    <t xml:space="preserve">C    O    N    C    E    P    T    O    S </t>
  </si>
  <si>
    <t>HOSPEDAJE</t>
  </si>
  <si>
    <t>ALIMENTOS</t>
  </si>
  <si>
    <t>TRANSPORTACION</t>
  </si>
  <si>
    <t>OTROS GASTOS</t>
  </si>
  <si>
    <t>MON</t>
  </si>
  <si>
    <t>MON.</t>
  </si>
  <si>
    <t>Concepto</t>
  </si>
  <si>
    <t>NAL</t>
  </si>
  <si>
    <t>NAL.</t>
  </si>
  <si>
    <t>Otros Gastos</t>
  </si>
  <si>
    <t>SUBTOTALES</t>
  </si>
  <si>
    <t>TC</t>
  </si>
  <si>
    <t>CONVERSION</t>
  </si>
  <si>
    <t>TOTAL DE GASTOS:</t>
  </si>
  <si>
    <t>DIFERENCIA:</t>
  </si>
  <si>
    <t>ENTREGO</t>
  </si>
  <si>
    <t>RECIBIO</t>
  </si>
  <si>
    <t>MXN</t>
  </si>
  <si>
    <t>CONSEJO DE PROMOCION TURISTICA DE QUINTANA ROO</t>
  </si>
  <si>
    <t>VIATICOS:</t>
  </si>
  <si>
    <t>COMPROBACION DE GASTOS EN EL EXTRANJERO</t>
  </si>
  <si>
    <t>1.-</t>
  </si>
  <si>
    <t>2.-</t>
  </si>
  <si>
    <t>3.-</t>
  </si>
  <si>
    <t>4.-</t>
  </si>
  <si>
    <t>5.-</t>
  </si>
  <si>
    <t>6.-</t>
  </si>
  <si>
    <r>
      <t>LA COMPROBACIÓN DEBERÁ REALIZARSE DENTRO DE LOS PRIMEROS</t>
    </r>
    <r>
      <rPr>
        <b/>
        <sz val="10"/>
        <color theme="1"/>
        <rFont val="Arial"/>
        <family val="2"/>
      </rPr>
      <t xml:space="preserve"> 5 DÍAS HÁBILES POSTERIORES A LA COMISIÓN</t>
    </r>
    <r>
      <rPr>
        <sz val="10"/>
        <color theme="1"/>
        <rFont val="Arial"/>
        <family val="2"/>
      </rPr>
      <t xml:space="preserve">. </t>
    </r>
  </si>
  <si>
    <r>
      <t xml:space="preserve">DEBERA VENIR </t>
    </r>
    <r>
      <rPr>
        <b/>
        <sz val="10"/>
        <color theme="1"/>
        <rFont val="Arial"/>
        <family val="2"/>
      </rPr>
      <t>ANEXO EL REPORTE DE RESULTADOS Y CARTA DE COMISIÓN.</t>
    </r>
  </si>
  <si>
    <r>
      <t>EN EL CASO DE LA REP. MEX. (</t>
    </r>
    <r>
      <rPr>
        <b/>
        <sz val="10"/>
        <color theme="1"/>
        <rFont val="Arial"/>
        <family val="2"/>
      </rPr>
      <t>UNICAMENTE SE ACEPTARAN FACTURAS O COMPROBANTES FISCALES</t>
    </r>
    <r>
      <rPr>
        <sz val="10"/>
        <color theme="1"/>
        <rFont val="Arial"/>
        <family val="2"/>
      </rPr>
      <t>).</t>
    </r>
  </si>
  <si>
    <r>
      <rPr>
        <b/>
        <sz val="10"/>
        <color theme="1"/>
        <rFont val="Arial"/>
        <family val="2"/>
      </rPr>
      <t>NO SE ACEPTARÁN</t>
    </r>
    <r>
      <rPr>
        <sz val="10"/>
        <color theme="1"/>
        <rFont val="Arial"/>
        <family val="2"/>
      </rPr>
      <t xml:space="preserve"> FACTURAS QUE NO COINCIDAN CON LAS FECHAS Y LUGARES DONDE SE REALIZÓ LA COMISIÓN.</t>
    </r>
  </si>
  <si>
    <r>
      <t xml:space="preserve">PARA EL PAGO DE </t>
    </r>
    <r>
      <rPr>
        <b/>
        <sz val="10"/>
        <color theme="1"/>
        <rFont val="Arial"/>
        <family val="2"/>
      </rPr>
      <t>TRANSPORTE</t>
    </r>
    <r>
      <rPr>
        <sz val="10"/>
        <color theme="1"/>
        <rFont val="Arial"/>
        <family val="2"/>
      </rPr>
      <t xml:space="preserve"> TALES COMO TAXIS DE SITIO O DE ALGÚN OTRO TIPO DEBERA DE EXPIDIR </t>
    </r>
    <r>
      <rPr>
        <b/>
        <sz val="10"/>
        <color theme="1"/>
        <rFont val="Arial"/>
        <family val="2"/>
      </rPr>
      <t>COMPROBANTE AUTORIZADO</t>
    </r>
    <r>
      <rPr>
        <sz val="10"/>
        <color theme="1"/>
        <rFont val="Arial"/>
        <family val="2"/>
      </rPr>
      <t>.</t>
    </r>
  </si>
  <si>
    <r>
      <rPr>
        <b/>
        <sz val="10"/>
        <color theme="1"/>
        <rFont val="Calibri"/>
        <family val="2"/>
        <scheme val="minor"/>
      </rPr>
      <t>NO SE AUTORIZARÁ</t>
    </r>
    <r>
      <rPr>
        <sz val="10"/>
        <color theme="1"/>
        <rFont val="Calibri"/>
        <family val="2"/>
        <scheme val="minor"/>
      </rPr>
      <t xml:space="preserve"> NINGUN TIPO DE PROPINA.</t>
    </r>
  </si>
  <si>
    <t xml:space="preserve">N   O   T   A  :  </t>
  </si>
  <si>
    <t>USD</t>
  </si>
  <si>
    <t>FECHAS:</t>
  </si>
  <si>
    <t>EMEC (EUROPEAN MEETINGS &amp; EVENTS CONFERENCE)</t>
  </si>
  <si>
    <t>20 al 26 de FEBRERO</t>
  </si>
  <si>
    <t>ROCIO GONZALEZ JONGUITUD</t>
  </si>
  <si>
    <t>ESTAMBUL, TURQUIA.</t>
  </si>
  <si>
    <t>26.FEB.2025</t>
  </si>
  <si>
    <t>TRANSFER APTO-CASA</t>
  </si>
  <si>
    <t>LIRAS</t>
  </si>
  <si>
    <t>TURCAS</t>
  </si>
  <si>
    <t xml:space="preserve">LIRAS </t>
  </si>
  <si>
    <t>DOLLAR</t>
  </si>
  <si>
    <t>20.FEB.2025</t>
  </si>
  <si>
    <t>E-SIM CARD</t>
  </si>
  <si>
    <t>25.FEB.2025</t>
  </si>
  <si>
    <t>TAXI</t>
  </si>
  <si>
    <t>24.FEB.2025</t>
  </si>
  <si>
    <t>22.FEB.2025</t>
  </si>
  <si>
    <t>EUROS</t>
  </si>
  <si>
    <t>HOTEL - APTO</t>
  </si>
  <si>
    <t>MTRA. ROSA EK CANCHE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</si>
</sst>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00"/>
  </numFmts>
  <fonts count="19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3"/>
      <name val="Arial"/>
      <family val="2"/>
    </font>
    <font>
      <sz val="13"/>
      <color theme="1"/>
      <name val="Arial"/>
      <family val="2"/>
    </font>
    <font>
      <sz val="11"/>
      <name val="Arial"/>
      <family val="2"/>
    </font>
    <font>
      <b/>
      <sz val="10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6"/>
      <name val="Albertus Extra Bold"/>
      <family val="2"/>
    </font>
    <font>
      <b/>
      <sz val="12"/>
      <color theme="1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/>
    <xf numFmtId="0" fontId="1" fillId="0" borderId="0" xfId="0" applyFont="1" applyAlignment="1">
      <alignment horizontal="center"/>
    </xf>
    <xf numFmtId="0" fontId="7" fillId="0" borderId="0" xfId="0" applyFont="1"/>
    <xf numFmtId="0" fontId="6" fillId="0" borderId="0" xfId="0" applyFont="1"/>
    <xf numFmtId="0" fontId="8" fillId="0" borderId="0" xfId="0" applyFont="1"/>
    <xf numFmtId="0" fontId="6" fillId="0" borderId="0" xfId="0" applyFont="1" applyAlignment="1">
      <alignment horizontal="left"/>
    </xf>
    <xf numFmtId="0" fontId="8" fillId="0" borderId="8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6" fillId="0" borderId="13" xfId="0" applyFont="1" applyBorder="1" applyAlignment="1">
      <alignment horizontal="center" vertical="center"/>
    </xf>
    <xf numFmtId="4" fontId="8" fillId="0" borderId="5" xfId="0" applyNumberFormat="1" applyFont="1" applyBorder="1" applyAlignment="1">
      <alignment vertical="center"/>
    </xf>
    <xf numFmtId="2" fontId="8" fillId="0" borderId="4" xfId="0" applyNumberFormat="1" applyFont="1" applyBorder="1" applyAlignment="1">
      <alignment vertical="center"/>
    </xf>
    <xf numFmtId="4" fontId="8" fillId="0" borderId="15" xfId="0" applyNumberFormat="1" applyFont="1" applyBorder="1" applyAlignment="1">
      <alignment vertical="center"/>
    </xf>
    <xf numFmtId="2" fontId="8" fillId="0" borderId="10" xfId="0" applyNumberFormat="1" applyFont="1" applyBorder="1" applyAlignment="1">
      <alignment vertical="center"/>
    </xf>
    <xf numFmtId="0" fontId="8" fillId="0" borderId="0" xfId="0" applyFont="1" applyAlignment="1">
      <alignment horizontal="center"/>
    </xf>
    <xf numFmtId="0" fontId="8" fillId="0" borderId="1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0" xfId="0" applyFont="1"/>
    <xf numFmtId="0" fontId="10" fillId="0" borderId="0" xfId="0" applyFont="1"/>
    <xf numFmtId="0" fontId="11" fillId="0" borderId="12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/>
    </xf>
    <xf numFmtId="14" fontId="8" fillId="0" borderId="11" xfId="0" applyNumberFormat="1" applyFont="1" applyBorder="1" applyAlignment="1">
      <alignment horizontal="center" vertical="center"/>
    </xf>
    <xf numFmtId="0" fontId="8" fillId="0" borderId="7" xfId="0" applyFont="1" applyBorder="1" applyAlignment="1">
      <alignment horizontal="center"/>
    </xf>
    <xf numFmtId="0" fontId="8" fillId="0" borderId="19" xfId="0" applyFont="1" applyBorder="1" applyAlignment="1">
      <alignment horizontal="center" vertical="center"/>
    </xf>
    <xf numFmtId="2" fontId="8" fillId="0" borderId="19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4" fontId="8" fillId="0" borderId="6" xfId="0" applyNumberFormat="1" applyFont="1" applyBorder="1"/>
    <xf numFmtId="0" fontId="8" fillId="0" borderId="20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2" xfId="0" applyFont="1" applyBorder="1" applyAlignment="1">
      <alignment horizontal="center" vertical="center"/>
    </xf>
    <xf numFmtId="4" fontId="8" fillId="0" borderId="23" xfId="0" applyNumberFormat="1" applyFont="1" applyBorder="1" applyAlignment="1">
      <alignment horizontal="center" vertical="center"/>
    </xf>
    <xf numFmtId="2" fontId="8" fillId="0" borderId="24" xfId="0" applyNumberFormat="1" applyFont="1" applyBorder="1" applyAlignment="1">
      <alignment horizontal="center" vertical="center"/>
    </xf>
    <xf numFmtId="14" fontId="8" fillId="0" borderId="18" xfId="0" applyNumberFormat="1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2" fontId="8" fillId="0" borderId="26" xfId="0" applyNumberFormat="1" applyFont="1" applyBorder="1" applyAlignment="1">
      <alignment horizontal="center" vertical="center"/>
    </xf>
    <xf numFmtId="2" fontId="8" fillId="0" borderId="20" xfId="0" applyNumberFormat="1" applyFont="1" applyBorder="1" applyAlignment="1">
      <alignment horizontal="center"/>
    </xf>
    <xf numFmtId="2" fontId="8" fillId="0" borderId="23" xfId="0" applyNumberFormat="1" applyFont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6" fillId="2" borderId="6" xfId="0" applyFont="1" applyFill="1" applyBorder="1" applyAlignment="1">
      <alignment horizontal="center" vertical="center"/>
    </xf>
    <xf numFmtId="0" fontId="14" fillId="0" borderId="0" xfId="0" applyFont="1" applyAlignment="1">
      <alignment horizontal="right" vertical="center"/>
    </xf>
    <xf numFmtId="4" fontId="9" fillId="0" borderId="0" xfId="0" applyNumberFormat="1" applyFont="1" applyAlignment="1">
      <alignment vertical="center"/>
    </xf>
    <xf numFmtId="0" fontId="8" fillId="0" borderId="3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17" xfId="0" applyFont="1" applyBorder="1" applyAlignment="1">
      <alignment horizontal="center"/>
    </xf>
    <xf numFmtId="4" fontId="9" fillId="0" borderId="0" xfId="0" applyNumberFormat="1" applyFont="1" applyAlignment="1">
      <alignment horizontal="center"/>
    </xf>
    <xf numFmtId="4" fontId="9" fillId="0" borderId="1" xfId="0" applyNumberFormat="1" applyFont="1" applyBorder="1" applyAlignment="1">
      <alignment horizontal="center"/>
    </xf>
    <xf numFmtId="4" fontId="9" fillId="0" borderId="2" xfId="0" applyNumberFormat="1" applyFont="1" applyBorder="1" applyAlignment="1">
      <alignment horizontal="center"/>
    </xf>
    <xf numFmtId="4" fontId="9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1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0" fillId="0" borderId="0" xfId="0"/>
    <xf numFmtId="4" fontId="8" fillId="0" borderId="30" xfId="0" applyNumberFormat="1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2" fontId="8" fillId="0" borderId="32" xfId="0" applyNumberFormat="1" applyFont="1" applyBorder="1" applyAlignment="1">
      <alignment horizontal="center" vertical="center"/>
    </xf>
    <xf numFmtId="2" fontId="8" fillId="0" borderId="30" xfId="0" applyNumberFormat="1" applyFont="1" applyBorder="1" applyAlignment="1">
      <alignment horizontal="center" vertical="center"/>
    </xf>
    <xf numFmtId="2" fontId="8" fillId="0" borderId="31" xfId="0" applyNumberFormat="1" applyFont="1" applyBorder="1" applyAlignment="1">
      <alignment horizontal="center" vertical="center"/>
    </xf>
    <xf numFmtId="2" fontId="8" fillId="0" borderId="33" xfId="0" applyNumberFormat="1" applyFont="1" applyBorder="1" applyAlignment="1">
      <alignment horizontal="center" vertical="center"/>
    </xf>
    <xf numFmtId="14" fontId="8" fillId="0" borderId="29" xfId="0" applyNumberFormat="1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4" fontId="8" fillId="0" borderId="4" xfId="0" applyNumberFormat="1" applyFont="1" applyBorder="1" applyAlignment="1">
      <alignment vertical="center"/>
    </xf>
    <xf numFmtId="2" fontId="8" fillId="0" borderId="13" xfId="0" applyNumberFormat="1" applyFont="1" applyBorder="1" applyAlignment="1">
      <alignment vertical="center"/>
    </xf>
    <xf numFmtId="2" fontId="8" fillId="3" borderId="19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6" fillId="2" borderId="5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164" fontId="6" fillId="2" borderId="4" xfId="0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165" fontId="6" fillId="2" borderId="14" xfId="0" applyNumberFormat="1" applyFont="1" applyFill="1" applyBorder="1" applyAlignment="1">
      <alignment horizontal="center" vertical="center"/>
    </xf>
    <xf numFmtId="4" fontId="6" fillId="0" borderId="13" xfId="0" applyNumberFormat="1" applyFont="1" applyBorder="1"/>
    <xf numFmtId="0" fontId="8" fillId="3" borderId="21" xfId="0" applyFont="1" applyFill="1" applyBorder="1" applyAlignment="1">
      <alignment horizontal="center"/>
    </xf>
    <xf numFmtId="0" fontId="8" fillId="3" borderId="22" xfId="0" applyFont="1" applyFill="1" applyBorder="1" applyAlignment="1">
      <alignment horizontal="center" vertical="center"/>
    </xf>
    <xf numFmtId="0" fontId="8" fillId="3" borderId="27" xfId="0" applyFont="1" applyFill="1" applyBorder="1" applyAlignment="1">
      <alignment horizontal="center"/>
    </xf>
    <xf numFmtId="2" fontId="8" fillId="3" borderId="24" xfId="0" applyNumberFormat="1" applyFont="1" applyFill="1" applyBorder="1" applyAlignment="1">
      <alignment horizontal="center" vertical="center"/>
    </xf>
    <xf numFmtId="2" fontId="8" fillId="3" borderId="28" xfId="0" applyNumberFormat="1" applyFont="1" applyFill="1" applyBorder="1" applyAlignment="1">
      <alignment horizontal="center" vertical="center"/>
    </xf>
    <xf numFmtId="2" fontId="8" fillId="3" borderId="31" xfId="0" applyNumberFormat="1" applyFont="1" applyFill="1" applyBorder="1" applyAlignment="1">
      <alignment horizontal="center" vertical="center"/>
    </xf>
    <xf numFmtId="2" fontId="8" fillId="3" borderId="33" xfId="0" applyNumberFormat="1" applyFont="1" applyFill="1" applyBorder="1" applyAlignment="1">
      <alignment horizontal="center" vertical="center"/>
    </xf>
    <xf numFmtId="2" fontId="8" fillId="3" borderId="34" xfId="0" applyNumberFormat="1" applyFont="1" applyFill="1" applyBorder="1" applyAlignment="1">
      <alignment horizontal="center" vertical="center"/>
    </xf>
    <xf numFmtId="0" fontId="18" fillId="0" borderId="1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Q59"/>
  <sheetViews>
    <sheetView tabSelected="1" view="pageBreakPreview" zoomScale="70" zoomScaleNormal="70" zoomScaleSheetLayoutView="70" workbookViewId="0">
      <selection activeCell="G11" sqref="G11"/>
    </sheetView>
  </sheetViews>
  <sheetFormatPr baseColWidth="10" defaultColWidth="11.453125" defaultRowHeight="13"/>
  <cols>
    <col min="1" max="1" width="3.7265625" style="3" customWidth="1"/>
    <col min="2" max="2" width="2" style="3" customWidth="1"/>
    <col min="3" max="3" width="16.81640625" style="3" customWidth="1"/>
    <col min="4" max="10" width="12.1796875" style="3" customWidth="1"/>
    <col min="11" max="11" width="13" style="3" customWidth="1"/>
    <col min="12" max="15" width="12.1796875" style="3" customWidth="1"/>
    <col min="16" max="16" width="18.54296875" style="3" customWidth="1"/>
    <col min="17" max="17" width="3.90625" style="3" customWidth="1"/>
    <col min="18" max="16384" width="11.453125" style="3"/>
  </cols>
  <sheetData>
    <row r="1" spans="3:17" ht="6" customHeight="1"/>
    <row r="2" spans="3:17" ht="7.5" customHeight="1">
      <c r="C2" s="4"/>
      <c r="D2" s="4"/>
      <c r="E2" s="4"/>
      <c r="F2" s="4"/>
      <c r="G2" s="5"/>
      <c r="H2" s="1"/>
      <c r="I2" s="1"/>
      <c r="J2" s="6"/>
      <c r="K2" s="6"/>
      <c r="L2" s="6"/>
      <c r="M2" s="6"/>
      <c r="N2" s="6"/>
      <c r="O2" s="6"/>
      <c r="P2" s="1"/>
      <c r="Q2" s="6"/>
    </row>
    <row r="3" spans="3:17" ht="23.25" customHeight="1">
      <c r="C3" s="75" t="s">
        <v>25</v>
      </c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6"/>
    </row>
    <row r="4" spans="3:17" ht="20.25" customHeight="1">
      <c r="C4" s="53" t="s">
        <v>1</v>
      </c>
      <c r="D4" s="52"/>
      <c r="E4" s="52"/>
      <c r="F4" s="52"/>
      <c r="G4" s="8"/>
      <c r="H4" s="8"/>
      <c r="I4" s="8"/>
      <c r="J4" s="9"/>
      <c r="K4" s="9" t="s">
        <v>0</v>
      </c>
      <c r="L4" s="76" t="s">
        <v>43</v>
      </c>
      <c r="M4" s="76"/>
      <c r="N4" s="76"/>
      <c r="O4" s="76"/>
      <c r="P4" s="77"/>
      <c r="Q4" s="6"/>
    </row>
    <row r="5" spans="3:17" ht="15.5">
      <c r="D5" s="53"/>
      <c r="E5" s="53"/>
      <c r="F5" s="53"/>
      <c r="G5" s="9"/>
      <c r="H5" s="10"/>
      <c r="I5" s="10"/>
      <c r="K5" s="11" t="s">
        <v>42</v>
      </c>
      <c r="L5" s="74" t="s">
        <v>44</v>
      </c>
      <c r="M5" s="74"/>
      <c r="N5" s="74"/>
      <c r="O5" s="74"/>
      <c r="P5" s="1"/>
      <c r="Q5" s="6"/>
    </row>
    <row r="6" spans="3:17" ht="15.5">
      <c r="C6" s="11" t="s">
        <v>27</v>
      </c>
      <c r="D6" s="53"/>
      <c r="E6" s="53"/>
      <c r="F6" s="53"/>
      <c r="G6" s="9"/>
      <c r="H6" s="10"/>
      <c r="I6" s="10"/>
      <c r="K6" s="11" t="s">
        <v>2</v>
      </c>
      <c r="L6" s="74" t="s">
        <v>45</v>
      </c>
      <c r="M6" s="74"/>
      <c r="N6" s="74"/>
      <c r="O6" s="74"/>
      <c r="P6" s="1"/>
      <c r="Q6" s="6"/>
    </row>
    <row r="7" spans="3:17" ht="15.5">
      <c r="D7" s="11"/>
      <c r="E7" s="11"/>
      <c r="F7" s="11"/>
      <c r="G7" s="9"/>
      <c r="H7" s="10"/>
      <c r="I7" s="10"/>
      <c r="K7" s="11" t="s">
        <v>3</v>
      </c>
      <c r="L7" s="74" t="s">
        <v>46</v>
      </c>
      <c r="M7" s="74"/>
      <c r="N7" s="74"/>
      <c r="O7" s="74"/>
      <c r="P7" s="1"/>
      <c r="Q7" s="6"/>
    </row>
    <row r="8" spans="3:17" ht="13.5" thickBot="1">
      <c r="C8" s="2"/>
      <c r="D8" s="2"/>
      <c r="E8" s="2"/>
      <c r="F8" s="2"/>
      <c r="G8" s="1"/>
      <c r="H8" s="1"/>
      <c r="I8" s="1"/>
      <c r="J8" s="1"/>
      <c r="K8" s="1" t="s">
        <v>4</v>
      </c>
      <c r="L8" s="1"/>
      <c r="M8" s="1"/>
      <c r="N8" s="1"/>
      <c r="O8" s="1"/>
      <c r="P8" s="1"/>
      <c r="Q8" s="6"/>
    </row>
    <row r="9" spans="3:17" s="8" customFormat="1" ht="16" thickBot="1">
      <c r="C9" s="68" t="s">
        <v>5</v>
      </c>
      <c r="D9" s="71" t="s">
        <v>6</v>
      </c>
      <c r="E9" s="72"/>
      <c r="F9" s="72"/>
      <c r="G9" s="72"/>
      <c r="H9" s="72"/>
      <c r="I9" s="72"/>
      <c r="J9" s="72"/>
      <c r="K9" s="72"/>
      <c r="L9" s="72"/>
      <c r="M9" s="72"/>
      <c r="N9" s="72"/>
      <c r="O9" s="73"/>
      <c r="P9" s="10"/>
    </row>
    <row r="10" spans="3:17" s="8" customFormat="1" ht="16" thickBot="1">
      <c r="C10" s="69"/>
      <c r="D10" s="71" t="s">
        <v>7</v>
      </c>
      <c r="E10" s="72"/>
      <c r="F10" s="73"/>
      <c r="G10" s="71" t="s">
        <v>8</v>
      </c>
      <c r="H10" s="72"/>
      <c r="I10" s="73"/>
      <c r="J10" s="71" t="s">
        <v>9</v>
      </c>
      <c r="K10" s="72"/>
      <c r="L10" s="73"/>
      <c r="M10" s="71" t="s">
        <v>10</v>
      </c>
      <c r="N10" s="72"/>
      <c r="O10" s="73"/>
      <c r="P10" s="10"/>
    </row>
    <row r="11" spans="3:17" s="8" customFormat="1" ht="15.5">
      <c r="C11" s="69"/>
      <c r="D11" s="12" t="s">
        <v>11</v>
      </c>
      <c r="E11" s="13" t="s">
        <v>51</v>
      </c>
      <c r="F11" s="57" t="s">
        <v>52</v>
      </c>
      <c r="G11" s="12" t="s">
        <v>11</v>
      </c>
      <c r="H11" s="13" t="s">
        <v>49</v>
      </c>
      <c r="I11" s="57" t="s">
        <v>59</v>
      </c>
      <c r="J11" s="13" t="s">
        <v>12</v>
      </c>
      <c r="K11" s="13" t="s">
        <v>49</v>
      </c>
      <c r="L11" s="57" t="s">
        <v>52</v>
      </c>
      <c r="M11" s="13" t="s">
        <v>12</v>
      </c>
      <c r="N11" s="13" t="s">
        <v>49</v>
      </c>
      <c r="O11" s="57" t="s">
        <v>52</v>
      </c>
      <c r="P11" s="13" t="s">
        <v>13</v>
      </c>
    </row>
    <row r="12" spans="3:17" s="8" customFormat="1" ht="16" thickBot="1">
      <c r="C12" s="70"/>
      <c r="D12" s="28" t="s">
        <v>14</v>
      </c>
      <c r="E12" s="28" t="s">
        <v>50</v>
      </c>
      <c r="F12" s="58" t="s">
        <v>41</v>
      </c>
      <c r="G12" s="28" t="s">
        <v>14</v>
      </c>
      <c r="H12" s="28" t="s">
        <v>50</v>
      </c>
      <c r="I12" s="58"/>
      <c r="J12" s="26" t="s">
        <v>15</v>
      </c>
      <c r="K12" s="28" t="s">
        <v>50</v>
      </c>
      <c r="L12" s="58" t="s">
        <v>41</v>
      </c>
      <c r="M12" s="28" t="s">
        <v>15</v>
      </c>
      <c r="N12" s="28" t="s">
        <v>50</v>
      </c>
      <c r="O12" s="58" t="s">
        <v>41</v>
      </c>
      <c r="P12" s="14" t="s">
        <v>16</v>
      </c>
    </row>
    <row r="13" spans="3:17" s="8" customFormat="1" ht="15.5">
      <c r="C13" s="38" t="s">
        <v>47</v>
      </c>
      <c r="D13" s="33"/>
      <c r="E13" s="34"/>
      <c r="F13" s="39"/>
      <c r="G13" s="42"/>
      <c r="H13" s="96"/>
      <c r="I13" s="97"/>
      <c r="J13" s="98">
        <v>550</v>
      </c>
      <c r="K13" s="96"/>
      <c r="L13" s="39"/>
      <c r="M13" s="33"/>
      <c r="N13" s="34"/>
      <c r="O13" s="35"/>
      <c r="P13" s="104" t="s">
        <v>48</v>
      </c>
    </row>
    <row r="14" spans="3:17" s="22" customFormat="1" ht="15.75" customHeight="1">
      <c r="C14" s="27" t="s">
        <v>47</v>
      </c>
      <c r="D14" s="36"/>
      <c r="E14" s="29">
        <v>21298.5</v>
      </c>
      <c r="F14" s="40"/>
      <c r="G14" s="43"/>
      <c r="H14" s="88"/>
      <c r="I14" s="99"/>
      <c r="J14" s="100"/>
      <c r="K14" s="88"/>
      <c r="L14" s="41"/>
      <c r="M14" s="36"/>
      <c r="N14" s="30"/>
      <c r="O14" s="99"/>
      <c r="P14" s="21"/>
    </row>
    <row r="15" spans="3:17" s="22" customFormat="1" ht="15.75" customHeight="1">
      <c r="C15" s="27" t="s">
        <v>47</v>
      </c>
      <c r="D15" s="36"/>
      <c r="E15" s="29"/>
      <c r="F15" s="40"/>
      <c r="G15" s="43"/>
      <c r="H15" s="88">
        <v>1842.12</v>
      </c>
      <c r="I15" s="99"/>
      <c r="J15" s="100"/>
      <c r="K15" s="88"/>
      <c r="L15" s="41"/>
      <c r="M15" s="36"/>
      <c r="N15" s="30"/>
      <c r="O15" s="99"/>
      <c r="P15" s="21"/>
    </row>
    <row r="16" spans="3:17" s="22" customFormat="1" ht="15.75" customHeight="1">
      <c r="C16" s="27" t="s">
        <v>47</v>
      </c>
      <c r="D16" s="36"/>
      <c r="E16" s="29"/>
      <c r="F16" s="40"/>
      <c r="G16" s="43"/>
      <c r="H16" s="88"/>
      <c r="I16" s="99"/>
      <c r="J16" s="100"/>
      <c r="K16" s="88">
        <v>1525.3</v>
      </c>
      <c r="L16" s="41"/>
      <c r="M16" s="36"/>
      <c r="N16" s="30"/>
      <c r="O16" s="99"/>
      <c r="P16" s="21" t="s">
        <v>60</v>
      </c>
    </row>
    <row r="17" spans="3:16" s="22" customFormat="1" ht="15.75" customHeight="1">
      <c r="C17" s="27" t="s">
        <v>47</v>
      </c>
      <c r="D17" s="36"/>
      <c r="E17" s="29"/>
      <c r="F17" s="40"/>
      <c r="G17" s="43"/>
      <c r="H17" s="88"/>
      <c r="I17" s="99">
        <v>2.08</v>
      </c>
      <c r="J17" s="100"/>
      <c r="K17" s="88"/>
      <c r="L17" s="41"/>
      <c r="M17" s="36"/>
      <c r="N17" s="30"/>
      <c r="O17" s="99"/>
      <c r="P17" s="21"/>
    </row>
    <row r="18" spans="3:16" s="22" customFormat="1" ht="15.75" customHeight="1">
      <c r="C18" s="27" t="s">
        <v>53</v>
      </c>
      <c r="D18" s="36"/>
      <c r="E18" s="29"/>
      <c r="F18" s="40"/>
      <c r="G18" s="43"/>
      <c r="H18" s="88"/>
      <c r="I18" s="99"/>
      <c r="J18" s="100"/>
      <c r="K18" s="88"/>
      <c r="L18" s="41"/>
      <c r="M18" s="36"/>
      <c r="N18" s="30"/>
      <c r="O18" s="99">
        <v>29.9</v>
      </c>
      <c r="P18" s="25" t="s">
        <v>54</v>
      </c>
    </row>
    <row r="19" spans="3:16" s="22" customFormat="1" ht="15.75" customHeight="1">
      <c r="C19" s="27" t="s">
        <v>55</v>
      </c>
      <c r="D19" s="36"/>
      <c r="E19" s="29"/>
      <c r="F19" s="40"/>
      <c r="G19" s="43"/>
      <c r="H19" s="88"/>
      <c r="I19" s="99"/>
      <c r="J19" s="100"/>
      <c r="K19" s="88">
        <v>229.95</v>
      </c>
      <c r="L19" s="41"/>
      <c r="M19" s="36"/>
      <c r="N19" s="30"/>
      <c r="O19" s="99"/>
      <c r="P19" s="21" t="s">
        <v>56</v>
      </c>
    </row>
    <row r="20" spans="3:16" s="22" customFormat="1" ht="15.75" customHeight="1">
      <c r="C20" s="27" t="s">
        <v>55</v>
      </c>
      <c r="D20" s="36"/>
      <c r="E20" s="29"/>
      <c r="F20" s="40"/>
      <c r="G20" s="43"/>
      <c r="H20" s="88">
        <v>1500</v>
      </c>
      <c r="I20" s="99"/>
      <c r="J20" s="100"/>
      <c r="K20" s="88"/>
      <c r="L20" s="41"/>
      <c r="M20" s="36"/>
      <c r="N20" s="30"/>
      <c r="O20" s="99"/>
      <c r="P20" s="21"/>
    </row>
    <row r="21" spans="3:16" s="22" customFormat="1" ht="15.75" customHeight="1">
      <c r="C21" s="27" t="s">
        <v>55</v>
      </c>
      <c r="D21" s="36"/>
      <c r="E21" s="29"/>
      <c r="F21" s="40"/>
      <c r="G21" s="43"/>
      <c r="H21" s="88"/>
      <c r="I21" s="99"/>
      <c r="J21" s="100"/>
      <c r="K21" s="88">
        <v>148.49</v>
      </c>
      <c r="L21" s="41"/>
      <c r="M21" s="36"/>
      <c r="N21" s="30"/>
      <c r="O21" s="99"/>
      <c r="P21" s="21" t="s">
        <v>56</v>
      </c>
    </row>
    <row r="22" spans="3:16" s="22" customFormat="1" ht="15.75" customHeight="1">
      <c r="C22" s="27" t="s">
        <v>55</v>
      </c>
      <c r="D22" s="36"/>
      <c r="E22" s="29"/>
      <c r="F22" s="40"/>
      <c r="G22" s="43"/>
      <c r="H22" s="88">
        <v>870</v>
      </c>
      <c r="I22" s="99"/>
      <c r="J22" s="100"/>
      <c r="K22" s="88"/>
      <c r="L22" s="41"/>
      <c r="M22" s="36"/>
      <c r="N22" s="30"/>
      <c r="O22" s="99"/>
      <c r="P22" s="21"/>
    </row>
    <row r="23" spans="3:16" s="22" customFormat="1" ht="15.75" customHeight="1">
      <c r="C23" s="27" t="s">
        <v>57</v>
      </c>
      <c r="D23" s="36"/>
      <c r="E23" s="29"/>
      <c r="F23" s="40"/>
      <c r="G23" s="43"/>
      <c r="H23" s="88">
        <v>3102.98</v>
      </c>
      <c r="I23" s="99"/>
      <c r="J23" s="100"/>
      <c r="K23" s="88"/>
      <c r="L23" s="41"/>
      <c r="M23" s="36"/>
      <c r="N23" s="30"/>
      <c r="O23" s="37"/>
      <c r="P23" s="21"/>
    </row>
    <row r="24" spans="3:16" s="22" customFormat="1" ht="15.75" customHeight="1">
      <c r="C24" s="27" t="s">
        <v>57</v>
      </c>
      <c r="D24" s="36"/>
      <c r="E24" s="29"/>
      <c r="F24" s="40"/>
      <c r="G24" s="43"/>
      <c r="H24" s="88">
        <v>277.5</v>
      </c>
      <c r="I24" s="99"/>
      <c r="J24" s="100"/>
      <c r="K24" s="88"/>
      <c r="L24" s="41"/>
      <c r="M24" s="36"/>
      <c r="N24" s="30"/>
      <c r="O24" s="37"/>
      <c r="P24" s="21"/>
    </row>
    <row r="25" spans="3:16" s="22" customFormat="1" ht="15.75" customHeight="1">
      <c r="C25" s="27" t="s">
        <v>57</v>
      </c>
      <c r="D25" s="36"/>
      <c r="E25" s="29"/>
      <c r="F25" s="40"/>
      <c r="G25" s="43"/>
      <c r="H25" s="88"/>
      <c r="I25" s="99"/>
      <c r="J25" s="100"/>
      <c r="K25" s="88">
        <v>200</v>
      </c>
      <c r="L25" s="41"/>
      <c r="M25" s="36"/>
      <c r="N25" s="30"/>
      <c r="O25" s="37"/>
      <c r="P25" s="21" t="s">
        <v>56</v>
      </c>
    </row>
    <row r="26" spans="3:16" s="22" customFormat="1" ht="15.75" customHeight="1">
      <c r="C26" s="27" t="s">
        <v>57</v>
      </c>
      <c r="D26" s="36"/>
      <c r="E26" s="29"/>
      <c r="F26" s="40"/>
      <c r="G26" s="43"/>
      <c r="H26" s="88"/>
      <c r="I26" s="99"/>
      <c r="J26" s="100"/>
      <c r="K26" s="88">
        <v>150</v>
      </c>
      <c r="L26" s="41"/>
      <c r="M26" s="36"/>
      <c r="N26" s="30"/>
      <c r="O26" s="37"/>
      <c r="P26" s="21" t="s">
        <v>56</v>
      </c>
    </row>
    <row r="27" spans="3:16" s="22" customFormat="1" ht="15.75" customHeight="1">
      <c r="C27" s="27" t="s">
        <v>57</v>
      </c>
      <c r="D27" s="36"/>
      <c r="E27" s="29"/>
      <c r="F27" s="40"/>
      <c r="G27" s="43"/>
      <c r="H27" s="88"/>
      <c r="I27" s="99"/>
      <c r="J27" s="100"/>
      <c r="K27" s="88">
        <v>148.94999999999999</v>
      </c>
      <c r="L27" s="41"/>
      <c r="M27" s="36"/>
      <c r="N27" s="30"/>
      <c r="O27" s="37"/>
      <c r="P27" s="21" t="s">
        <v>56</v>
      </c>
    </row>
    <row r="28" spans="3:16" s="22" customFormat="1" ht="15.75" customHeight="1">
      <c r="C28" s="27" t="s">
        <v>58</v>
      </c>
      <c r="D28" s="36"/>
      <c r="E28" s="29"/>
      <c r="F28" s="40"/>
      <c r="G28" s="43"/>
      <c r="H28" s="88"/>
      <c r="I28" s="99"/>
      <c r="J28" s="100"/>
      <c r="K28" s="88">
        <v>544.75</v>
      </c>
      <c r="L28" s="41"/>
      <c r="M28" s="36"/>
      <c r="N28" s="30"/>
      <c r="O28" s="37"/>
      <c r="P28" s="21" t="s">
        <v>56</v>
      </c>
    </row>
    <row r="29" spans="3:16" s="22" customFormat="1" ht="15.75" customHeight="1">
      <c r="C29" s="27" t="s">
        <v>58</v>
      </c>
      <c r="D29" s="36"/>
      <c r="E29" s="29"/>
      <c r="F29" s="40"/>
      <c r="G29" s="43"/>
      <c r="H29" s="88">
        <v>360</v>
      </c>
      <c r="I29" s="99"/>
      <c r="J29" s="100"/>
      <c r="K29" s="88"/>
      <c r="L29" s="41"/>
      <c r="M29" s="36"/>
      <c r="N29" s="30"/>
      <c r="O29" s="37"/>
      <c r="P29" s="21"/>
    </row>
    <row r="30" spans="3:16" s="22" customFormat="1" ht="15.75" customHeight="1">
      <c r="C30" s="27" t="s">
        <v>58</v>
      </c>
      <c r="D30" s="36"/>
      <c r="E30" s="29"/>
      <c r="F30" s="41"/>
      <c r="G30" s="43"/>
      <c r="H30" s="88"/>
      <c r="I30" s="99"/>
      <c r="J30" s="100"/>
      <c r="K30" s="88">
        <v>179.95</v>
      </c>
      <c r="L30" s="41"/>
      <c r="M30" s="36"/>
      <c r="N30" s="30"/>
      <c r="O30" s="37"/>
      <c r="P30" s="21" t="s">
        <v>56</v>
      </c>
    </row>
    <row r="31" spans="3:16" s="22" customFormat="1" ht="15.75" customHeight="1">
      <c r="C31" s="27" t="s">
        <v>58</v>
      </c>
      <c r="D31" s="78"/>
      <c r="E31" s="79"/>
      <c r="F31" s="80"/>
      <c r="G31" s="81"/>
      <c r="H31" s="101"/>
      <c r="I31" s="102"/>
      <c r="J31" s="103"/>
      <c r="K31" s="101">
        <v>148.94999999999999</v>
      </c>
      <c r="L31" s="80"/>
      <c r="M31" s="78"/>
      <c r="N31" s="82"/>
      <c r="O31" s="83"/>
      <c r="P31" s="21" t="s">
        <v>56</v>
      </c>
    </row>
    <row r="32" spans="3:16" s="22" customFormat="1" ht="15.75" customHeight="1">
      <c r="C32" s="27" t="s">
        <v>58</v>
      </c>
      <c r="D32" s="78"/>
      <c r="E32" s="79"/>
      <c r="F32" s="80"/>
      <c r="G32" s="81"/>
      <c r="H32" s="101"/>
      <c r="I32" s="102"/>
      <c r="J32" s="103"/>
      <c r="K32" s="101">
        <v>200</v>
      </c>
      <c r="L32" s="80"/>
      <c r="M32" s="78"/>
      <c r="N32" s="82"/>
      <c r="O32" s="83"/>
      <c r="P32" s="21" t="s">
        <v>56</v>
      </c>
    </row>
    <row r="33" spans="3:17" s="22" customFormat="1" ht="15.75" customHeight="1">
      <c r="C33" s="27" t="s">
        <v>58</v>
      </c>
      <c r="D33" s="78"/>
      <c r="E33" s="79"/>
      <c r="F33" s="80"/>
      <c r="G33" s="81"/>
      <c r="H33" s="101"/>
      <c r="I33" s="102"/>
      <c r="J33" s="103"/>
      <c r="K33" s="101">
        <v>200</v>
      </c>
      <c r="L33" s="80"/>
      <c r="M33" s="78"/>
      <c r="N33" s="82"/>
      <c r="O33" s="83"/>
      <c r="P33" s="21" t="s">
        <v>56</v>
      </c>
    </row>
    <row r="34" spans="3:17" s="22" customFormat="1" ht="15.75" customHeight="1">
      <c r="C34" s="27" t="s">
        <v>58</v>
      </c>
      <c r="D34" s="78"/>
      <c r="E34" s="79"/>
      <c r="F34" s="80"/>
      <c r="G34" s="81"/>
      <c r="H34" s="101">
        <v>4600</v>
      </c>
      <c r="I34" s="102"/>
      <c r="J34" s="103"/>
      <c r="K34" s="101"/>
      <c r="L34" s="80"/>
      <c r="M34" s="78"/>
      <c r="N34" s="82"/>
      <c r="O34" s="83"/>
      <c r="P34" s="21"/>
    </row>
    <row r="35" spans="3:17" s="22" customFormat="1" ht="15.75" customHeight="1" thickBot="1">
      <c r="C35" s="84" t="s">
        <v>58</v>
      </c>
      <c r="D35" s="78"/>
      <c r="E35" s="79"/>
      <c r="F35" s="80"/>
      <c r="G35" s="81"/>
      <c r="H35" s="101">
        <v>5300</v>
      </c>
      <c r="I35" s="102"/>
      <c r="J35" s="103"/>
      <c r="K35" s="101"/>
      <c r="L35" s="80"/>
      <c r="M35" s="78"/>
      <c r="N35" s="82"/>
      <c r="O35" s="83"/>
      <c r="P35" s="85"/>
    </row>
    <row r="36" spans="3:17" s="8" customFormat="1" ht="16" thickBot="1">
      <c r="C36" s="31" t="s">
        <v>17</v>
      </c>
      <c r="D36" s="86">
        <f>SUM(D14:D35)</f>
        <v>0</v>
      </c>
      <c r="E36" s="86">
        <f>SUM(E14:E35)</f>
        <v>21298.5</v>
      </c>
      <c r="F36" s="17">
        <f>SUM(F14:F35)</f>
        <v>0</v>
      </c>
      <c r="G36" s="17">
        <f>SUM(G13:G35)</f>
        <v>0</v>
      </c>
      <c r="H36" s="17">
        <f>SUM(H14:H35)</f>
        <v>17852.599999999999</v>
      </c>
      <c r="I36" s="17">
        <f>SUM(I14:I35)</f>
        <v>2.08</v>
      </c>
      <c r="J36" s="17">
        <f>SUM(J13:J35)</f>
        <v>550</v>
      </c>
      <c r="K36" s="17">
        <f>SUM(K14:K35)</f>
        <v>3676.3399999999992</v>
      </c>
      <c r="L36" s="17">
        <f>SUM(L14:L35)</f>
        <v>0</v>
      </c>
      <c r="M36" s="17">
        <f>SUM(M13:M35)</f>
        <v>0</v>
      </c>
      <c r="N36" s="17">
        <f>SUM(N14:N35)</f>
        <v>0</v>
      </c>
      <c r="O36" s="87">
        <f>SUM(O14:O35)</f>
        <v>29.9</v>
      </c>
      <c r="P36" s="32"/>
    </row>
    <row r="37" spans="3:17" s="89" customFormat="1" ht="16" thickBot="1">
      <c r="C37" s="44" t="s">
        <v>18</v>
      </c>
      <c r="D37" s="90"/>
      <c r="E37" s="91">
        <v>0.57699999999999996</v>
      </c>
      <c r="F37" s="54"/>
      <c r="G37" s="92"/>
      <c r="H37" s="91">
        <v>0.57699999999999996</v>
      </c>
      <c r="I37" s="54"/>
      <c r="J37" s="93">
        <v>0</v>
      </c>
      <c r="K37" s="91">
        <v>0.57699999999999996</v>
      </c>
      <c r="L37" s="54"/>
      <c r="M37" s="92"/>
      <c r="N37" s="94"/>
      <c r="O37" s="54">
        <v>20.97</v>
      </c>
      <c r="P37" s="44" t="s">
        <v>18</v>
      </c>
    </row>
    <row r="38" spans="3:17" s="8" customFormat="1" ht="16" thickBot="1">
      <c r="C38" s="15" t="s">
        <v>19</v>
      </c>
      <c r="D38" s="16">
        <f>D36</f>
        <v>0</v>
      </c>
      <c r="E38" s="18">
        <f>E36*E37</f>
        <v>12289.234499999999</v>
      </c>
      <c r="F38" s="19">
        <f>F36*F37</f>
        <v>0</v>
      </c>
      <c r="G38" s="17">
        <f>G36</f>
        <v>0</v>
      </c>
      <c r="H38" s="18">
        <f>H36*H37</f>
        <v>10300.950199999997</v>
      </c>
      <c r="I38" s="19">
        <f>I36*I37</f>
        <v>0</v>
      </c>
      <c r="J38" s="17">
        <f>J36</f>
        <v>550</v>
      </c>
      <c r="K38" s="18">
        <f>K36</f>
        <v>3676.3399999999992</v>
      </c>
      <c r="L38" s="19">
        <f>L36*L37</f>
        <v>0</v>
      </c>
      <c r="M38" s="17">
        <f>M36</f>
        <v>0</v>
      </c>
      <c r="N38" s="18">
        <f>N36*N37</f>
        <v>0</v>
      </c>
      <c r="O38" s="19">
        <f>O36*O37</f>
        <v>627.00299999999993</v>
      </c>
      <c r="P38" s="95">
        <f>SUM(D38:O38)</f>
        <v>27443.527699999999</v>
      </c>
    </row>
    <row r="39" spans="3:17"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6"/>
    </row>
    <row r="40" spans="3:17" ht="18">
      <c r="C40" s="59" t="s">
        <v>40</v>
      </c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</row>
    <row r="41" spans="3:17" s="47" customFormat="1" ht="17.25" customHeight="1">
      <c r="D41" s="55" t="s">
        <v>28</v>
      </c>
      <c r="E41" s="46" t="s">
        <v>34</v>
      </c>
      <c r="F41" s="46"/>
      <c r="G41" s="46"/>
      <c r="H41" s="46"/>
      <c r="I41" s="46"/>
      <c r="J41" s="46"/>
      <c r="K41" s="46"/>
      <c r="L41" s="46"/>
    </row>
    <row r="42" spans="3:17" s="47" customFormat="1" ht="17.25" customHeight="1">
      <c r="D42" s="55" t="s">
        <v>29</v>
      </c>
      <c r="E42" s="46" t="s">
        <v>35</v>
      </c>
      <c r="F42" s="46"/>
      <c r="G42" s="46"/>
      <c r="H42" s="46"/>
      <c r="I42" s="46"/>
      <c r="J42" s="46"/>
      <c r="K42" s="46"/>
      <c r="L42" s="46"/>
    </row>
    <row r="43" spans="3:17" s="47" customFormat="1" ht="17.25" customHeight="1">
      <c r="D43" s="55" t="s">
        <v>30</v>
      </c>
      <c r="E43" s="46" t="s">
        <v>36</v>
      </c>
      <c r="F43" s="46"/>
      <c r="G43" s="46"/>
      <c r="H43" s="46"/>
      <c r="I43" s="46"/>
      <c r="J43" s="46"/>
      <c r="K43" s="46"/>
      <c r="L43" s="46"/>
      <c r="M43" s="48"/>
      <c r="N43" s="49"/>
      <c r="O43" s="49"/>
      <c r="P43" s="49"/>
      <c r="Q43" s="49"/>
    </row>
    <row r="44" spans="3:17" s="47" customFormat="1" ht="17.25" customHeight="1">
      <c r="D44" s="55" t="s">
        <v>31</v>
      </c>
      <c r="E44" s="46" t="s">
        <v>37</v>
      </c>
      <c r="F44" s="46"/>
      <c r="G44" s="46"/>
      <c r="H44" s="46"/>
      <c r="I44" s="46"/>
      <c r="J44" s="46"/>
      <c r="K44" s="46"/>
      <c r="L44" s="46"/>
      <c r="M44" s="46"/>
      <c r="N44" s="46"/>
      <c r="O44" s="66"/>
      <c r="P44" s="66"/>
      <c r="Q44" s="46"/>
    </row>
    <row r="45" spans="3:17" s="47" customFormat="1" ht="17.25" customHeight="1">
      <c r="D45" s="55" t="s">
        <v>32</v>
      </c>
      <c r="E45" s="46" t="s">
        <v>38</v>
      </c>
      <c r="F45" s="46"/>
      <c r="G45" s="46"/>
      <c r="H45" s="46"/>
      <c r="I45" s="46"/>
      <c r="J45" s="46"/>
      <c r="K45" s="46"/>
      <c r="L45" s="46"/>
      <c r="M45" s="50"/>
      <c r="N45" s="50"/>
      <c r="O45" s="56"/>
      <c r="P45" s="56"/>
      <c r="Q45" s="46"/>
    </row>
    <row r="46" spans="3:17" s="47" customFormat="1" ht="17.25" customHeight="1">
      <c r="D46" s="55" t="s">
        <v>33</v>
      </c>
      <c r="E46" s="47" t="s">
        <v>39</v>
      </c>
      <c r="F46" s="46"/>
      <c r="G46" s="46"/>
      <c r="H46" s="46"/>
      <c r="I46" s="46"/>
      <c r="J46" s="46"/>
      <c r="K46" s="46"/>
      <c r="L46" s="46"/>
      <c r="M46" s="51"/>
      <c r="N46" s="50"/>
      <c r="O46" s="50"/>
      <c r="P46" s="50"/>
      <c r="Q46" s="46"/>
    </row>
    <row r="47" spans="3:17">
      <c r="C47" s="6"/>
      <c r="D47" s="6"/>
      <c r="E47" s="6"/>
      <c r="F47" s="6"/>
      <c r="G47" s="6"/>
      <c r="H47" s="6"/>
      <c r="I47" s="6"/>
      <c r="J47" s="6"/>
      <c r="K47" s="6"/>
      <c r="L47" s="6"/>
      <c r="M47" s="7"/>
      <c r="N47" s="1"/>
      <c r="O47" s="1"/>
      <c r="P47" s="1"/>
      <c r="Q47" s="6"/>
    </row>
    <row r="48" spans="3:17" ht="16.5">
      <c r="C48" s="60" t="s">
        <v>22</v>
      </c>
      <c r="D48" s="60"/>
      <c r="E48" s="60"/>
      <c r="F48" s="6"/>
      <c r="G48" s="6"/>
      <c r="H48" s="61" t="s">
        <v>23</v>
      </c>
      <c r="I48" s="61"/>
      <c r="J48" s="61"/>
      <c r="K48" s="6"/>
      <c r="L48" s="6"/>
      <c r="M48" s="23" t="s">
        <v>26</v>
      </c>
      <c r="N48" s="23"/>
      <c r="O48" s="63">
        <v>20420.080000000002</v>
      </c>
      <c r="P48" s="63"/>
      <c r="Q48" s="24" t="s">
        <v>24</v>
      </c>
    </row>
    <row r="49" spans="3:17" ht="16.5">
      <c r="C49" s="6"/>
      <c r="D49" s="6"/>
      <c r="E49" s="6"/>
      <c r="F49" s="6"/>
      <c r="G49" s="6"/>
      <c r="H49" s="6"/>
      <c r="I49" s="6"/>
      <c r="J49" s="6"/>
      <c r="K49" s="6"/>
      <c r="L49" s="6"/>
      <c r="M49" s="23" t="s">
        <v>20</v>
      </c>
      <c r="N49" s="23"/>
      <c r="O49" s="64">
        <f>P38</f>
        <v>27443.527699999999</v>
      </c>
      <c r="P49" s="64"/>
      <c r="Q49" s="24"/>
    </row>
    <row r="50" spans="3:17" ht="16.5">
      <c r="C50" s="6"/>
      <c r="D50" s="6"/>
      <c r="E50" s="6"/>
      <c r="F50" s="6"/>
      <c r="G50" s="6"/>
      <c r="H50" s="6"/>
      <c r="I50" s="6"/>
      <c r="J50" s="6"/>
      <c r="K50" s="6"/>
      <c r="L50" s="6"/>
      <c r="M50" s="23" t="s">
        <v>21</v>
      </c>
      <c r="N50" s="23"/>
      <c r="O50" s="65">
        <f>O48-O49</f>
        <v>-7023.447699999997</v>
      </c>
      <c r="P50" s="65"/>
      <c r="Q50" s="24" t="s">
        <v>24</v>
      </c>
    </row>
    <row r="51" spans="3:17">
      <c r="C51" s="6"/>
      <c r="D51" s="6"/>
      <c r="E51" s="6"/>
      <c r="F51" s="6"/>
      <c r="G51" s="6"/>
      <c r="H51" s="6"/>
      <c r="I51" s="6"/>
      <c r="J51" s="6"/>
      <c r="K51" s="6"/>
      <c r="L51" s="6"/>
      <c r="M51" s="1"/>
      <c r="N51" s="1"/>
      <c r="O51" s="1"/>
      <c r="P51" s="1"/>
      <c r="Q51" s="6"/>
    </row>
    <row r="52" spans="3:17" ht="15.5">
      <c r="C52" s="67"/>
      <c r="D52" s="67"/>
      <c r="E52" s="67"/>
      <c r="F52" s="6"/>
      <c r="G52" s="1"/>
      <c r="H52" s="67"/>
      <c r="I52" s="67"/>
      <c r="J52" s="67"/>
      <c r="K52" s="1"/>
      <c r="L52" s="1"/>
      <c r="M52" s="45"/>
      <c r="N52" s="45"/>
      <c r="O52" s="1"/>
      <c r="P52" s="1"/>
      <c r="Q52" s="1"/>
    </row>
    <row r="53" spans="3:17" ht="15.5">
      <c r="C53" s="62" t="s">
        <v>45</v>
      </c>
      <c r="D53" s="62"/>
      <c r="E53" s="62"/>
      <c r="F53" s="6"/>
      <c r="G53" s="1"/>
      <c r="H53" s="62" t="s">
        <v>61</v>
      </c>
      <c r="I53" s="62"/>
      <c r="J53" s="62"/>
      <c r="K53" s="45"/>
      <c r="L53" s="45"/>
      <c r="M53" s="20"/>
      <c r="N53" s="10"/>
      <c r="O53" s="1"/>
      <c r="P53" s="1"/>
      <c r="Q53" s="1"/>
    </row>
    <row r="54" spans="3:17" ht="15.5">
      <c r="C54" s="1"/>
      <c r="D54" s="20"/>
      <c r="E54" s="20"/>
      <c r="F54" s="6"/>
      <c r="G54" s="10"/>
      <c r="H54" s="10"/>
      <c r="I54" s="10"/>
      <c r="J54" s="10"/>
      <c r="K54" s="10"/>
      <c r="L54" s="10"/>
      <c r="M54" s="20"/>
      <c r="N54" s="10"/>
      <c r="O54" s="6"/>
      <c r="P54" s="6"/>
      <c r="Q54" s="1"/>
    </row>
    <row r="55" spans="3:17" ht="15.5">
      <c r="C55" s="1"/>
      <c r="D55" s="20"/>
      <c r="E55" s="20"/>
      <c r="F55" s="6"/>
      <c r="G55" s="10"/>
      <c r="H55" s="10"/>
      <c r="I55" s="10"/>
      <c r="J55" s="10"/>
      <c r="K55" s="10"/>
      <c r="L55" s="10"/>
      <c r="M55" s="10"/>
      <c r="N55" s="10"/>
      <c r="O55" s="6"/>
      <c r="P55" s="6"/>
      <c r="Q55" s="1"/>
    </row>
    <row r="56" spans="3:17" ht="15.5">
      <c r="C56" s="1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6"/>
      <c r="P56" s="6"/>
      <c r="Q56" s="1"/>
    </row>
    <row r="57" spans="3:17" ht="15.5">
      <c r="C57" s="1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8"/>
      <c r="P57" s="8"/>
      <c r="Q57" s="10"/>
    </row>
    <row r="58" spans="3:17" s="8" customFormat="1" ht="15.5">
      <c r="C58" s="10"/>
      <c r="D58" s="10"/>
      <c r="I58" s="20"/>
      <c r="J58" s="10"/>
      <c r="L58" s="10"/>
      <c r="M58" s="6"/>
      <c r="N58" s="6"/>
      <c r="O58" s="6"/>
      <c r="P58" s="6"/>
      <c r="Q58" s="6"/>
    </row>
    <row r="59" spans="3:17">
      <c r="C59" s="6"/>
      <c r="D59" s="6"/>
      <c r="E59" s="6"/>
      <c r="F59" s="6"/>
      <c r="G59" s="6"/>
      <c r="H59" s="6"/>
      <c r="I59" s="6"/>
      <c r="J59" s="6"/>
      <c r="K59" s="6"/>
      <c r="L59" s="6"/>
    </row>
  </sheetData>
  <mergeCells count="22">
    <mergeCell ref="L5:O5"/>
    <mergeCell ref="L6:O6"/>
    <mergeCell ref="L7:O7"/>
    <mergeCell ref="C3:P3"/>
    <mergeCell ref="L4:P4"/>
    <mergeCell ref="C9:C12"/>
    <mergeCell ref="D9:O9"/>
    <mergeCell ref="D10:F10"/>
    <mergeCell ref="G10:I10"/>
    <mergeCell ref="J10:L10"/>
    <mergeCell ref="M10:O10"/>
    <mergeCell ref="C40:P40"/>
    <mergeCell ref="C48:E48"/>
    <mergeCell ref="H48:J48"/>
    <mergeCell ref="C53:E53"/>
    <mergeCell ref="H53:J53"/>
    <mergeCell ref="O48:P48"/>
    <mergeCell ref="O49:P49"/>
    <mergeCell ref="O50:P50"/>
    <mergeCell ref="O44:P44"/>
    <mergeCell ref="C52:E52"/>
    <mergeCell ref="H52:J52"/>
  </mergeCells>
  <printOptions verticalCentered="1"/>
  <pageMargins left="0.17" right="0.15748031496062992" top="0.19685039370078741" bottom="0.15748031496062992" header="0.15748031496062992" footer="0.15748031496062992"/>
  <pageSetup scale="68" orientation="landscape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FITUR</vt:lpstr>
      <vt:lpstr>FITUR!Área_de_impresión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2025-03-10T17:53:32Z</dcterms:modified>
</cp:coreProperties>
</file>