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3179B522-EFD7-4BF6-BFD8-A15BA133C7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TUR" sheetId="3" r:id="rId1"/>
  </sheets>
  <definedNames>
    <definedName name="_xlnm.Print_Area" localSheetId="0">FITUR!$B$2:$Q$51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" i="3" l="1"/>
  <c r="O35" i="3" s="1"/>
  <c r="M33" i="3"/>
  <c r="L33" i="3"/>
  <c r="J33" i="3"/>
  <c r="I33" i="3"/>
  <c r="G33" i="3"/>
  <c r="F33" i="3"/>
  <c r="L35" i="3" l="1"/>
  <c r="I35" i="3"/>
  <c r="H33" i="3"/>
  <c r="H35" i="3" s="1"/>
  <c r="D33" i="3"/>
  <c r="N33" i="3" l="1"/>
  <c r="N35" i="3" s="1"/>
  <c r="M35" i="3"/>
  <c r="K33" i="3"/>
  <c r="K35" i="3" s="1"/>
  <c r="J35" i="3"/>
  <c r="G35" i="3"/>
  <c r="F35" i="3"/>
  <c r="E33" i="3"/>
  <c r="E35" i="3" s="1"/>
  <c r="D35" i="3"/>
  <c r="P35" i="3" l="1"/>
  <c r="O46" i="3" s="1"/>
  <c r="O47" i="3" s="1"/>
</calcChain>
</file>

<file path=xl/sharedStrings.xml><?xml version="1.0" encoding="utf-8"?>
<sst xmlns="http://schemas.openxmlformats.org/spreadsheetml/2006/main" count="98" uniqueCount="68">
  <si>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</si>
  <si>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</si>
  <si>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</si>
  <si>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</si>
  <si>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</si>
  <si>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</si>
  <si>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</si>
  <si>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</si>
  <si>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</si>
  <si>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</si>
  <si>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</si>
  <si>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</si>
  <si>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</si>
  <si>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</si>
  <si>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</si>
  <si>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</si>
  <si>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</si>
  <si>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</si>
  <si>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</si>
  <si>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</si>
  <si>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</si>
  <si>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</si>
  <si>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</si>
  <si>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</si>
  <si>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</si>
  <si>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</si>
  <si>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</si>
  <si>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</si>
  <si>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DELEGADO</t>
  </si>
  <si>
    <t>ADMON Y FINANZAS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</si>
  <si>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</si>
  <si>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</si>
  <si>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</si>
  <si>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</si>
  <si>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</si>
  <si>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</si>
  <si>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</si>
  <si>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</si>
  <si>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</si>
  <si>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</si>
  <si>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</si>
  <si>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</si>
  <si>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</si>
  <si>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</si>
  <si>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</si>
  <si>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</si>
  <si>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FECHAS:</t>
  </si>
  <si>
    <t>FITUR</t>
  </si>
  <si>
    <t>16 - 25 ENERO 2025</t>
  </si>
  <si>
    <t>ROCIO GONZALEZ JONGUITUD</t>
  </si>
  <si>
    <t>MADRID, ESPAÑA</t>
  </si>
  <si>
    <t>17.enero.2025</t>
  </si>
  <si>
    <t>F&amp;B conexión Paris</t>
  </si>
  <si>
    <t>18.enero.2025</t>
  </si>
  <si>
    <t>20.enero.2025</t>
  </si>
  <si>
    <t>21.enero.2025</t>
  </si>
  <si>
    <t>23.enero.2025</t>
  </si>
  <si>
    <t>Comida crew CPTQs IFEMA</t>
  </si>
  <si>
    <t>24.enero.2025</t>
  </si>
  <si>
    <t>Uber</t>
  </si>
  <si>
    <t>22.enero.2025</t>
  </si>
  <si>
    <t>uber</t>
  </si>
  <si>
    <t>19.enero.2025</t>
  </si>
  <si>
    <t>25.enero.2025</t>
  </si>
  <si>
    <t>Transfer apto -  casa</t>
  </si>
  <si>
    <t>ROSA GABRIELA EK CANCHE</t>
  </si>
  <si>
    <t>16.enero.2025</t>
  </si>
  <si>
    <t>E-sim card (HolaFly)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</si>
</sst>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4" fontId="8" fillId="0" borderId="14" xfId="0" applyNumberFormat="1" applyFont="1" applyBorder="1"/>
    <xf numFmtId="4" fontId="8" fillId="0" borderId="16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11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4" fontId="8" fillId="0" borderId="11" xfId="0" applyNumberFormat="1" applyFont="1" applyBorder="1" applyAlignment="1">
      <alignment vertical="center"/>
    </xf>
    <xf numFmtId="2" fontId="8" fillId="0" borderId="11" xfId="0" applyNumberFormat="1" applyFont="1" applyBorder="1" applyAlignment="1">
      <alignment vertical="center"/>
    </xf>
    <xf numFmtId="2" fontId="8" fillId="0" borderId="9" xfId="0" applyNumberFormat="1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8" fillId="0" borderId="6" xfId="0" applyNumberFormat="1" applyFont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2" fontId="8" fillId="0" borderId="29" xfId="0" applyNumberFormat="1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5" fontId="8" fillId="2" borderId="1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0" fontId="1" fillId="0" borderId="17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4" fontId="8" fillId="3" borderId="12" xfId="0" applyNumberFormat="1" applyFont="1" applyFill="1" applyBorder="1" applyAlignment="1">
      <alignment horizontal="center" vertical="center"/>
    </xf>
    <xf numFmtId="4" fontId="8" fillId="3" borderId="24" xfId="0" applyNumberFormat="1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2" fontId="8" fillId="3" borderId="24" xfId="0" applyNumberFormat="1" applyFont="1" applyFill="1" applyBorder="1" applyAlignment="1">
      <alignment horizontal="center" vertical="center"/>
    </xf>
    <xf numFmtId="2" fontId="8" fillId="3" borderId="20" xfId="0" applyNumberFormat="1" applyFont="1" applyFill="1" applyBorder="1" applyAlignment="1">
      <alignment horizontal="center" vertical="center"/>
    </xf>
    <xf numFmtId="2" fontId="8" fillId="3" borderId="25" xfId="0" applyNumberFormat="1" applyFont="1" applyFill="1" applyBorder="1" applyAlignment="1">
      <alignment horizontal="center" vertical="center"/>
    </xf>
    <xf numFmtId="2" fontId="8" fillId="3" borderId="29" xfId="0" applyNumberFormat="1" applyFont="1" applyFill="1" applyBorder="1" applyAlignment="1">
      <alignment horizontal="center" vertical="center"/>
    </xf>
    <xf numFmtId="2" fontId="8" fillId="3" borderId="27" xfId="0" applyNumberFormat="1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56"/>
  <sheetViews>
    <sheetView tabSelected="1" view="pageBreakPreview" topLeftCell="C2" zoomScale="70" zoomScaleNormal="70" zoomScaleSheetLayoutView="70" workbookViewId="0">
      <selection activeCell="O35" sqref="O35"/>
    </sheetView>
  </sheetViews>
  <sheetFormatPr baseColWidth="10" defaultColWidth="11.44140625" defaultRowHeight="13.8"/>
  <cols>
    <col min="1" max="1" width="3.77734375" style="3" customWidth="1"/>
    <col min="2" max="2" width="0.5546875" style="3" customWidth="1"/>
    <col min="3" max="3" width="16.77734375" style="3" customWidth="1"/>
    <col min="4" max="10" width="12.21875" style="3" customWidth="1"/>
    <col min="11" max="11" width="13" style="3" customWidth="1"/>
    <col min="12" max="15" width="12.21875" style="3" customWidth="1"/>
    <col min="16" max="16" width="20.21875" style="3" customWidth="1"/>
    <col min="17" max="17" width="6.21875" style="69" bestFit="1" customWidth="1"/>
    <col min="18" max="16384" width="11.44140625" style="3"/>
  </cols>
  <sheetData>
    <row r="1" spans="3:17" ht="6" customHeight="1"/>
    <row r="2" spans="3:17" ht="7.5" customHeight="1">
      <c r="C2" s="4"/>
      <c r="D2" s="4"/>
      <c r="E2" s="4"/>
      <c r="F2" s="4"/>
      <c r="G2" s="5"/>
      <c r="H2" s="1"/>
      <c r="I2" s="1"/>
      <c r="J2" s="6"/>
      <c r="K2" s="6"/>
      <c r="L2" s="6"/>
      <c r="M2" s="6"/>
      <c r="N2" s="6"/>
      <c r="O2" s="6"/>
      <c r="P2" s="1"/>
      <c r="Q2" s="70"/>
    </row>
    <row r="3" spans="3:17" ht="23.25" customHeight="1">
      <c r="C3" s="92" t="s">
        <v>30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70"/>
    </row>
    <row r="4" spans="3:17" ht="20.25" customHeight="1">
      <c r="C4" s="64" t="s">
        <v>1</v>
      </c>
      <c r="D4" s="63"/>
      <c r="E4" s="63"/>
      <c r="F4" s="63"/>
      <c r="G4" s="8"/>
      <c r="H4" s="8"/>
      <c r="I4" s="8"/>
      <c r="J4" s="9"/>
      <c r="K4" s="9" t="s">
        <v>0</v>
      </c>
      <c r="L4" s="90" t="s">
        <v>47</v>
      </c>
      <c r="M4" s="90"/>
      <c r="N4" s="90"/>
      <c r="O4" s="90"/>
      <c r="P4" s="1"/>
      <c r="Q4" s="70"/>
    </row>
    <row r="5" spans="3:17" ht="15.6">
      <c r="D5" s="64"/>
      <c r="E5" s="64"/>
      <c r="F5" s="64"/>
      <c r="G5" s="9"/>
      <c r="H5" s="10"/>
      <c r="I5" s="10"/>
      <c r="K5" s="11" t="s">
        <v>46</v>
      </c>
      <c r="L5" s="91" t="s">
        <v>48</v>
      </c>
      <c r="M5" s="91"/>
      <c r="N5" s="91"/>
      <c r="O5" s="91"/>
      <c r="P5" s="1"/>
      <c r="Q5" s="70"/>
    </row>
    <row r="6" spans="3:17" ht="15.6">
      <c r="C6" s="11" t="s">
        <v>32</v>
      </c>
      <c r="D6" s="64"/>
      <c r="E6" s="64"/>
      <c r="F6" s="64"/>
      <c r="G6" s="9"/>
      <c r="H6" s="10"/>
      <c r="I6" s="10"/>
      <c r="K6" s="11" t="s">
        <v>2</v>
      </c>
      <c r="L6" s="91" t="s">
        <v>49</v>
      </c>
      <c r="M6" s="91"/>
      <c r="N6" s="91"/>
      <c r="O6" s="91"/>
      <c r="P6" s="1"/>
      <c r="Q6" s="70"/>
    </row>
    <row r="7" spans="3:17" ht="15.6">
      <c r="D7" s="11"/>
      <c r="E7" s="11"/>
      <c r="F7" s="11"/>
      <c r="G7" s="9"/>
      <c r="H7" s="10"/>
      <c r="I7" s="10"/>
      <c r="K7" s="11" t="s">
        <v>3</v>
      </c>
      <c r="L7" s="91" t="s">
        <v>50</v>
      </c>
      <c r="M7" s="91"/>
      <c r="N7" s="91"/>
      <c r="O7" s="91"/>
      <c r="P7" s="1"/>
      <c r="Q7" s="70"/>
    </row>
    <row r="8" spans="3:17" ht="14.4" thickBot="1">
      <c r="C8" s="2"/>
      <c r="D8" s="2"/>
      <c r="E8" s="2"/>
      <c r="F8" s="2"/>
      <c r="G8" s="1"/>
      <c r="H8" s="1"/>
      <c r="I8" s="1"/>
      <c r="J8" s="1"/>
      <c r="K8" s="1" t="s">
        <v>4</v>
      </c>
      <c r="L8" s="1"/>
      <c r="M8" s="1"/>
      <c r="N8" s="1"/>
      <c r="O8" s="1"/>
      <c r="P8" s="1"/>
      <c r="Q8" s="70"/>
    </row>
    <row r="9" spans="3:17" s="8" customFormat="1" ht="16.2" thickBot="1">
      <c r="C9" s="93" t="s">
        <v>5</v>
      </c>
      <c r="D9" s="96" t="s">
        <v>6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  <c r="P9" s="10"/>
      <c r="Q9" s="70"/>
    </row>
    <row r="10" spans="3:17" s="8" customFormat="1" ht="16.2" thickBot="1">
      <c r="C10" s="94"/>
      <c r="D10" s="96" t="s">
        <v>7</v>
      </c>
      <c r="E10" s="97"/>
      <c r="F10" s="98"/>
      <c r="G10" s="96" t="s">
        <v>8</v>
      </c>
      <c r="H10" s="97"/>
      <c r="I10" s="98"/>
      <c r="J10" s="96" t="s">
        <v>9</v>
      </c>
      <c r="K10" s="97"/>
      <c r="L10" s="98"/>
      <c r="M10" s="96" t="s">
        <v>10</v>
      </c>
      <c r="N10" s="97"/>
      <c r="O10" s="98"/>
      <c r="P10" s="10"/>
      <c r="Q10" s="70"/>
    </row>
    <row r="11" spans="3:17" s="8" customFormat="1" ht="15">
      <c r="C11" s="94"/>
      <c r="D11" s="12" t="s">
        <v>11</v>
      </c>
      <c r="E11" s="13" t="s">
        <v>12</v>
      </c>
      <c r="F11" s="99" t="s">
        <v>13</v>
      </c>
      <c r="G11" s="12" t="s">
        <v>11</v>
      </c>
      <c r="H11" s="13" t="s">
        <v>12</v>
      </c>
      <c r="I11" s="99" t="s">
        <v>13</v>
      </c>
      <c r="J11" s="13" t="s">
        <v>14</v>
      </c>
      <c r="K11" s="13" t="s">
        <v>12</v>
      </c>
      <c r="L11" s="99" t="s">
        <v>13</v>
      </c>
      <c r="M11" s="13" t="s">
        <v>14</v>
      </c>
      <c r="N11" s="13" t="s">
        <v>12</v>
      </c>
      <c r="O11" s="99" t="s">
        <v>13</v>
      </c>
      <c r="P11" s="13" t="s">
        <v>15</v>
      </c>
      <c r="Q11" s="70"/>
    </row>
    <row r="12" spans="3:17" s="8" customFormat="1" ht="15.6" thickBot="1">
      <c r="C12" s="95"/>
      <c r="D12" s="28" t="s">
        <v>16</v>
      </c>
      <c r="E12" s="28" t="s">
        <v>17</v>
      </c>
      <c r="F12" s="100"/>
      <c r="G12" s="28" t="s">
        <v>16</v>
      </c>
      <c r="H12" s="28" t="s">
        <v>17</v>
      </c>
      <c r="I12" s="100"/>
      <c r="J12" s="26" t="s">
        <v>18</v>
      </c>
      <c r="K12" s="28" t="s">
        <v>17</v>
      </c>
      <c r="L12" s="100"/>
      <c r="M12" s="28" t="s">
        <v>18</v>
      </c>
      <c r="N12" s="28" t="s">
        <v>17</v>
      </c>
      <c r="O12" s="100"/>
      <c r="P12" s="14" t="s">
        <v>19</v>
      </c>
      <c r="Q12" s="70"/>
    </row>
    <row r="13" spans="3:17" s="8" customFormat="1" ht="15">
      <c r="C13" s="41" t="s">
        <v>51</v>
      </c>
      <c r="D13" s="36"/>
      <c r="E13" s="37"/>
      <c r="F13" s="42"/>
      <c r="G13" s="47"/>
      <c r="H13" s="37"/>
      <c r="I13" s="38">
        <v>40.5</v>
      </c>
      <c r="J13" s="45"/>
      <c r="K13" s="37"/>
      <c r="L13" s="42"/>
      <c r="M13" s="36"/>
      <c r="N13" s="37"/>
      <c r="O13" s="38"/>
      <c r="P13" s="68" t="s">
        <v>52</v>
      </c>
      <c r="Q13" s="70"/>
    </row>
    <row r="14" spans="3:17" s="23" customFormat="1" ht="15.75" customHeight="1">
      <c r="C14" s="27" t="s">
        <v>53</v>
      </c>
      <c r="D14" s="39"/>
      <c r="E14" s="32"/>
      <c r="F14" s="43"/>
      <c r="G14" s="48"/>
      <c r="H14" s="33"/>
      <c r="I14" s="40"/>
      <c r="J14" s="46"/>
      <c r="K14" s="33"/>
      <c r="L14" s="44">
        <v>9.89</v>
      </c>
      <c r="M14" s="39"/>
      <c r="N14" s="33"/>
      <c r="O14" s="40"/>
      <c r="P14" s="22" t="s">
        <v>61</v>
      </c>
      <c r="Q14" s="71"/>
    </row>
    <row r="15" spans="3:17" s="23" customFormat="1" ht="15.75" customHeight="1">
      <c r="C15" s="27" t="s">
        <v>53</v>
      </c>
      <c r="D15" s="39"/>
      <c r="E15" s="32"/>
      <c r="F15" s="43"/>
      <c r="G15" s="48"/>
      <c r="H15" s="33"/>
      <c r="I15" s="40"/>
      <c r="J15" s="46"/>
      <c r="K15" s="33"/>
      <c r="L15" s="44">
        <v>15.8</v>
      </c>
      <c r="M15" s="39"/>
      <c r="N15" s="33"/>
      <c r="O15" s="40"/>
      <c r="P15" s="25"/>
      <c r="Q15" s="71"/>
    </row>
    <row r="16" spans="3:17" s="23" customFormat="1" ht="15.75" customHeight="1">
      <c r="C16" s="27" t="s">
        <v>62</v>
      </c>
      <c r="D16" s="39"/>
      <c r="E16" s="32"/>
      <c r="F16" s="43"/>
      <c r="G16" s="48"/>
      <c r="H16" s="33"/>
      <c r="I16" s="40"/>
      <c r="J16" s="46"/>
      <c r="K16" s="33"/>
      <c r="L16" s="44">
        <v>12.87</v>
      </c>
      <c r="M16" s="39"/>
      <c r="N16" s="33"/>
      <c r="O16" s="40"/>
      <c r="P16" s="25" t="s">
        <v>61</v>
      </c>
      <c r="Q16" s="71"/>
    </row>
    <row r="17" spans="3:17" s="23" customFormat="1" ht="15.75" customHeight="1">
      <c r="C17" s="27" t="s">
        <v>54</v>
      </c>
      <c r="D17" s="39"/>
      <c r="E17" s="32"/>
      <c r="F17" s="43"/>
      <c r="G17" s="48"/>
      <c r="H17" s="33"/>
      <c r="I17" s="40">
        <v>123.97</v>
      </c>
      <c r="J17" s="46"/>
      <c r="K17" s="33"/>
      <c r="L17" s="44"/>
      <c r="M17" s="39"/>
      <c r="N17" s="33"/>
      <c r="O17" s="40"/>
      <c r="P17" s="22"/>
      <c r="Q17" s="71"/>
    </row>
    <row r="18" spans="3:17" s="23" customFormat="1" ht="15.75" customHeight="1">
      <c r="C18" s="27" t="s">
        <v>55</v>
      </c>
      <c r="D18" s="39"/>
      <c r="E18" s="32"/>
      <c r="F18" s="43"/>
      <c r="G18" s="48"/>
      <c r="H18" s="33"/>
      <c r="I18" s="40">
        <v>16</v>
      </c>
      <c r="J18" s="46"/>
      <c r="K18" s="33"/>
      <c r="L18" s="44"/>
      <c r="M18" s="39"/>
      <c r="N18" s="33"/>
      <c r="O18" s="40"/>
      <c r="P18" s="22"/>
      <c r="Q18" s="71"/>
    </row>
    <row r="19" spans="3:17" s="23" customFormat="1" ht="15.75" customHeight="1">
      <c r="C19" s="27" t="s">
        <v>60</v>
      </c>
      <c r="D19" s="39"/>
      <c r="E19" s="32"/>
      <c r="F19" s="43"/>
      <c r="G19" s="48"/>
      <c r="H19" s="33"/>
      <c r="I19" s="40"/>
      <c r="J19" s="46"/>
      <c r="K19" s="33"/>
      <c r="L19" s="44">
        <v>13.39</v>
      </c>
      <c r="M19" s="39"/>
      <c r="N19" s="33"/>
      <c r="O19" s="40"/>
      <c r="P19" s="22" t="s">
        <v>61</v>
      </c>
      <c r="Q19" s="71"/>
    </row>
    <row r="20" spans="3:17" s="23" customFormat="1" ht="15.75" customHeight="1">
      <c r="C20" s="27" t="s">
        <v>56</v>
      </c>
      <c r="D20" s="39"/>
      <c r="E20" s="32"/>
      <c r="F20" s="43"/>
      <c r="G20" s="48"/>
      <c r="H20" s="33"/>
      <c r="I20" s="40">
        <v>21.3</v>
      </c>
      <c r="J20" s="46"/>
      <c r="K20" s="33"/>
      <c r="L20" s="44"/>
      <c r="M20" s="39"/>
      <c r="N20" s="33"/>
      <c r="O20" s="40"/>
      <c r="P20" s="22"/>
      <c r="Q20" s="71"/>
    </row>
    <row r="21" spans="3:17" s="23" customFormat="1" ht="15.75" customHeight="1">
      <c r="C21" s="27" t="s">
        <v>56</v>
      </c>
      <c r="D21" s="39"/>
      <c r="E21" s="32"/>
      <c r="F21" s="43"/>
      <c r="G21" s="48"/>
      <c r="H21" s="33"/>
      <c r="I21" s="40"/>
      <c r="J21" s="46"/>
      <c r="K21" s="33"/>
      <c r="L21" s="44">
        <v>10.15</v>
      </c>
      <c r="M21" s="39"/>
      <c r="N21" s="33"/>
      <c r="O21" s="40"/>
      <c r="P21" s="22"/>
      <c r="Q21" s="71"/>
    </row>
    <row r="22" spans="3:17" s="23" customFormat="1" ht="15.75" customHeight="1">
      <c r="C22" s="27" t="s">
        <v>56</v>
      </c>
      <c r="D22" s="39"/>
      <c r="E22" s="32"/>
      <c r="F22" s="43"/>
      <c r="G22" s="48"/>
      <c r="H22" s="33"/>
      <c r="I22" s="40"/>
      <c r="J22" s="46"/>
      <c r="K22" s="33"/>
      <c r="L22" s="44">
        <v>25.3</v>
      </c>
      <c r="M22" s="39"/>
      <c r="N22" s="33"/>
      <c r="O22" s="40"/>
      <c r="P22" s="22"/>
      <c r="Q22" s="71"/>
    </row>
    <row r="23" spans="3:17" s="23" customFormat="1" ht="15.75" customHeight="1">
      <c r="C23" s="27" t="s">
        <v>56</v>
      </c>
      <c r="D23" s="39"/>
      <c r="E23" s="32"/>
      <c r="F23" s="43"/>
      <c r="G23" s="48"/>
      <c r="H23" s="33"/>
      <c r="I23" s="40">
        <v>101.1</v>
      </c>
      <c r="J23" s="46"/>
      <c r="K23" s="33"/>
      <c r="L23" s="44"/>
      <c r="M23" s="39"/>
      <c r="N23" s="33"/>
      <c r="O23" s="40"/>
      <c r="P23" s="77" t="s">
        <v>57</v>
      </c>
      <c r="Q23" s="71"/>
    </row>
    <row r="24" spans="3:17" s="23" customFormat="1" ht="15.75" customHeight="1">
      <c r="C24" s="27" t="s">
        <v>56</v>
      </c>
      <c r="D24" s="39"/>
      <c r="E24" s="32"/>
      <c r="F24" s="43"/>
      <c r="G24" s="48"/>
      <c r="H24" s="33"/>
      <c r="I24" s="40">
        <v>2.95</v>
      </c>
      <c r="J24" s="46"/>
      <c r="K24" s="33"/>
      <c r="L24" s="44"/>
      <c r="M24" s="39"/>
      <c r="N24" s="33"/>
      <c r="O24" s="40"/>
      <c r="P24" s="22"/>
      <c r="Q24" s="71"/>
    </row>
    <row r="25" spans="3:17" s="23" customFormat="1" ht="15.75" customHeight="1">
      <c r="C25" s="27" t="s">
        <v>58</v>
      </c>
      <c r="D25" s="39"/>
      <c r="E25" s="32"/>
      <c r="F25" s="43"/>
      <c r="G25" s="48"/>
      <c r="H25" s="33"/>
      <c r="I25" s="40"/>
      <c r="J25" s="46"/>
      <c r="K25" s="33"/>
      <c r="L25" s="44">
        <v>6.95</v>
      </c>
      <c r="M25" s="39"/>
      <c r="N25" s="33"/>
      <c r="O25" s="40"/>
      <c r="P25" s="22"/>
      <c r="Q25" s="71"/>
    </row>
    <row r="26" spans="3:17" s="23" customFormat="1" ht="15.75" customHeight="1">
      <c r="C26" s="27" t="s">
        <v>58</v>
      </c>
      <c r="D26" s="39"/>
      <c r="E26" s="32"/>
      <c r="F26" s="43"/>
      <c r="G26" s="48"/>
      <c r="H26" s="33"/>
      <c r="I26" s="40"/>
      <c r="J26" s="46"/>
      <c r="K26" s="33"/>
      <c r="L26" s="44">
        <v>22.4</v>
      </c>
      <c r="M26" s="39"/>
      <c r="N26" s="33"/>
      <c r="O26" s="40"/>
      <c r="P26" s="22"/>
      <c r="Q26" s="71"/>
    </row>
    <row r="27" spans="3:17" s="23" customFormat="1" ht="15.75" customHeight="1">
      <c r="C27" s="27" t="s">
        <v>58</v>
      </c>
      <c r="D27" s="39"/>
      <c r="E27" s="32"/>
      <c r="F27" s="43"/>
      <c r="G27" s="48"/>
      <c r="H27" s="33"/>
      <c r="I27" s="40">
        <v>94.8</v>
      </c>
      <c r="J27" s="46"/>
      <c r="K27" s="33"/>
      <c r="L27" s="44"/>
      <c r="M27" s="39"/>
      <c r="N27" s="33"/>
      <c r="O27" s="40"/>
      <c r="P27" s="77" t="s">
        <v>57</v>
      </c>
      <c r="Q27" s="71"/>
    </row>
    <row r="28" spans="3:17" s="23" customFormat="1" ht="15.75" customHeight="1">
      <c r="C28" s="27" t="s">
        <v>58</v>
      </c>
      <c r="D28" s="39"/>
      <c r="E28" s="32"/>
      <c r="F28" s="43"/>
      <c r="G28" s="48"/>
      <c r="H28" s="33"/>
      <c r="I28" s="40">
        <v>19.899999999999999</v>
      </c>
      <c r="J28" s="46"/>
      <c r="K28" s="33"/>
      <c r="L28" s="44"/>
      <c r="M28" s="39"/>
      <c r="N28" s="33"/>
      <c r="O28" s="40"/>
      <c r="P28" s="77"/>
      <c r="Q28" s="71"/>
    </row>
    <row r="29" spans="3:17" s="23" customFormat="1" ht="15.75" customHeight="1">
      <c r="C29" s="27" t="s">
        <v>58</v>
      </c>
      <c r="D29" s="39"/>
      <c r="E29" s="32"/>
      <c r="F29" s="43"/>
      <c r="G29" s="48"/>
      <c r="H29" s="33"/>
      <c r="I29" s="40"/>
      <c r="J29" s="46"/>
      <c r="K29" s="33"/>
      <c r="L29" s="44">
        <v>15.08</v>
      </c>
      <c r="M29" s="39"/>
      <c r="N29" s="33"/>
      <c r="O29" s="40"/>
      <c r="P29" s="77" t="s">
        <v>59</v>
      </c>
      <c r="Q29" s="71"/>
    </row>
    <row r="30" spans="3:17" s="23" customFormat="1" ht="15.75" customHeight="1">
      <c r="C30" s="27" t="s">
        <v>63</v>
      </c>
      <c r="D30" s="39"/>
      <c r="E30" s="32"/>
      <c r="F30" s="43">
        <v>574</v>
      </c>
      <c r="G30" s="48"/>
      <c r="H30" s="33"/>
      <c r="I30" s="40"/>
      <c r="J30" s="46"/>
      <c r="K30" s="33"/>
      <c r="L30" s="44"/>
      <c r="M30" s="39"/>
      <c r="N30" s="33"/>
      <c r="O30" s="40"/>
      <c r="P30" s="77"/>
      <c r="Q30" s="71"/>
    </row>
    <row r="31" spans="3:17" s="89" customFormat="1" ht="15.75" customHeight="1">
      <c r="C31" s="78" t="s">
        <v>63</v>
      </c>
      <c r="D31" s="79"/>
      <c r="E31" s="80"/>
      <c r="F31" s="81"/>
      <c r="G31" s="82"/>
      <c r="H31" s="83"/>
      <c r="I31" s="84"/>
      <c r="J31" s="85">
        <v>550</v>
      </c>
      <c r="K31" s="83"/>
      <c r="L31" s="86"/>
      <c r="M31" s="79"/>
      <c r="N31" s="83"/>
      <c r="O31" s="84"/>
      <c r="P31" s="87" t="s">
        <v>64</v>
      </c>
      <c r="Q31" s="88"/>
    </row>
    <row r="32" spans="3:17" s="23" customFormat="1" ht="15.75" customHeight="1" thickBot="1">
      <c r="C32" s="27" t="s">
        <v>66</v>
      </c>
      <c r="D32" s="39"/>
      <c r="E32" s="32"/>
      <c r="F32" s="43"/>
      <c r="G32" s="48"/>
      <c r="H32" s="33"/>
      <c r="I32" s="40"/>
      <c r="J32" s="46"/>
      <c r="K32" s="33"/>
      <c r="L32" s="44"/>
      <c r="M32" s="39"/>
      <c r="N32" s="33">
        <v>36.9</v>
      </c>
      <c r="O32" s="40"/>
      <c r="P32" s="76" t="s">
        <v>67</v>
      </c>
      <c r="Q32" s="71"/>
    </row>
    <row r="33" spans="3:17" s="8" customFormat="1" ht="16.2" thickBot="1">
      <c r="C33" s="34" t="s">
        <v>20</v>
      </c>
      <c r="D33" s="29">
        <f>SUM(D14:D32)</f>
        <v>0</v>
      </c>
      <c r="E33" s="29">
        <f>SUM(E14:E32)</f>
        <v>0</v>
      </c>
      <c r="F33" s="30">
        <f>SUM(F14:F32)</f>
        <v>574</v>
      </c>
      <c r="G33" s="30">
        <f>SUM(G13:G32)</f>
        <v>0</v>
      </c>
      <c r="H33" s="30">
        <f>SUM(H14:H32)</f>
        <v>0</v>
      </c>
      <c r="I33" s="30">
        <f>SUM(I14:I32)</f>
        <v>380.02</v>
      </c>
      <c r="J33" s="30">
        <f>SUM(J13:J32)</f>
        <v>550</v>
      </c>
      <c r="K33" s="30">
        <f>SUM(K14:K32)</f>
        <v>0</v>
      </c>
      <c r="L33" s="30">
        <f>SUM(L14:L32)</f>
        <v>131.83000000000001</v>
      </c>
      <c r="M33" s="30">
        <f>SUM(M13:M32)</f>
        <v>0</v>
      </c>
      <c r="N33" s="30">
        <f>SUM(N14:N32)</f>
        <v>36.9</v>
      </c>
      <c r="O33" s="31">
        <f>SUM(O14:O32)</f>
        <v>0</v>
      </c>
      <c r="P33" s="35"/>
      <c r="Q33" s="70"/>
    </row>
    <row r="34" spans="3:17" s="55" customFormat="1" ht="16.2" thickBot="1">
      <c r="C34" s="49" t="s">
        <v>21</v>
      </c>
      <c r="D34" s="50"/>
      <c r="E34" s="51"/>
      <c r="F34" s="65">
        <v>21.33</v>
      </c>
      <c r="G34" s="52"/>
      <c r="H34" s="51"/>
      <c r="I34" s="65">
        <v>21.33</v>
      </c>
      <c r="J34" s="53">
        <v>0</v>
      </c>
      <c r="K34" s="51"/>
      <c r="L34" s="65">
        <v>21.33</v>
      </c>
      <c r="M34" s="52"/>
      <c r="N34" s="54"/>
      <c r="O34" s="65">
        <v>21.33</v>
      </c>
      <c r="P34" s="49" t="s">
        <v>21</v>
      </c>
      <c r="Q34" s="72"/>
    </row>
    <row r="35" spans="3:17" s="8" customFormat="1" ht="16.2" thickBot="1">
      <c r="C35" s="15" t="s">
        <v>22</v>
      </c>
      <c r="D35" s="16">
        <f>D33</f>
        <v>0</v>
      </c>
      <c r="E35" s="19">
        <f>E33</f>
        <v>0</v>
      </c>
      <c r="F35" s="20">
        <f>F33*F34</f>
        <v>12243.419999999998</v>
      </c>
      <c r="G35" s="17">
        <f>G33</f>
        <v>0</v>
      </c>
      <c r="H35" s="19">
        <f>H33*H34</f>
        <v>0</v>
      </c>
      <c r="I35" s="20">
        <f>I33*I34</f>
        <v>8105.8265999999994</v>
      </c>
      <c r="J35" s="17">
        <f>J33</f>
        <v>550</v>
      </c>
      <c r="K35" s="19">
        <f>K33</f>
        <v>0</v>
      </c>
      <c r="L35" s="20">
        <f>L33*L34</f>
        <v>2811.9339</v>
      </c>
      <c r="M35" s="17">
        <f>M33</f>
        <v>0</v>
      </c>
      <c r="N35" s="19">
        <f>N33*N34</f>
        <v>0</v>
      </c>
      <c r="O35" s="20">
        <f>O33*O34</f>
        <v>0</v>
      </c>
      <c r="P35" s="18">
        <f>SUM(D35:O35)</f>
        <v>23711.180499999999</v>
      </c>
      <c r="Q35" s="70" t="s">
        <v>27</v>
      </c>
    </row>
    <row r="36" spans="3:17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70"/>
    </row>
    <row r="37" spans="3:17" ht="17.399999999999999">
      <c r="C37" s="101" t="s">
        <v>45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</row>
    <row r="38" spans="3:17" s="58" customFormat="1" ht="17.25" customHeight="1">
      <c r="D38" s="66" t="s">
        <v>33</v>
      </c>
      <c r="E38" s="57" t="s">
        <v>39</v>
      </c>
      <c r="F38" s="57"/>
      <c r="G38" s="57"/>
      <c r="H38" s="57"/>
      <c r="I38" s="57"/>
      <c r="J38" s="57"/>
      <c r="K38" s="57"/>
      <c r="L38" s="57"/>
      <c r="Q38" s="73"/>
    </row>
    <row r="39" spans="3:17" s="58" customFormat="1" ht="17.25" customHeight="1">
      <c r="D39" s="66" t="s">
        <v>34</v>
      </c>
      <c r="E39" s="57" t="s">
        <v>40</v>
      </c>
      <c r="F39" s="57"/>
      <c r="G39" s="57"/>
      <c r="H39" s="57"/>
      <c r="I39" s="57"/>
      <c r="J39" s="57"/>
      <c r="K39" s="57"/>
      <c r="L39" s="57"/>
      <c r="Q39" s="73"/>
    </row>
    <row r="40" spans="3:17" s="58" customFormat="1" ht="17.25" customHeight="1">
      <c r="D40" s="66" t="s">
        <v>35</v>
      </c>
      <c r="E40" s="57" t="s">
        <v>41</v>
      </c>
      <c r="F40" s="57"/>
      <c r="G40" s="57"/>
      <c r="H40" s="57"/>
      <c r="I40" s="57"/>
      <c r="J40" s="57"/>
      <c r="K40" s="57"/>
      <c r="L40" s="57"/>
      <c r="M40" s="59"/>
      <c r="N40" s="60"/>
      <c r="O40" s="60"/>
      <c r="P40" s="60"/>
      <c r="Q40" s="74"/>
    </row>
    <row r="41" spans="3:17" s="58" customFormat="1" ht="17.25" customHeight="1">
      <c r="D41" s="66" t="s">
        <v>36</v>
      </c>
      <c r="E41" s="57" t="s">
        <v>42</v>
      </c>
      <c r="F41" s="57"/>
      <c r="G41" s="57"/>
      <c r="H41" s="57"/>
      <c r="I41" s="57"/>
      <c r="J41" s="57"/>
      <c r="K41" s="57"/>
      <c r="L41" s="57"/>
      <c r="M41" s="57"/>
      <c r="N41" s="57"/>
      <c r="O41" s="108"/>
      <c r="P41" s="108"/>
      <c r="Q41" s="74"/>
    </row>
    <row r="42" spans="3:17" s="58" customFormat="1" ht="17.25" customHeight="1">
      <c r="D42" s="66" t="s">
        <v>37</v>
      </c>
      <c r="E42" s="57" t="s">
        <v>43</v>
      </c>
      <c r="F42" s="57"/>
      <c r="G42" s="57"/>
      <c r="H42" s="57"/>
      <c r="I42" s="57"/>
      <c r="J42" s="57"/>
      <c r="K42" s="57"/>
      <c r="L42" s="57"/>
      <c r="M42" s="61"/>
      <c r="N42" s="61"/>
      <c r="O42" s="67"/>
      <c r="P42" s="67"/>
      <c r="Q42" s="74"/>
    </row>
    <row r="43" spans="3:17" s="58" customFormat="1" ht="17.25" customHeight="1">
      <c r="D43" s="66" t="s">
        <v>38</v>
      </c>
      <c r="E43" s="58" t="s">
        <v>44</v>
      </c>
      <c r="F43" s="57"/>
      <c r="G43" s="57"/>
      <c r="H43" s="57"/>
      <c r="I43" s="57"/>
      <c r="J43" s="57"/>
      <c r="K43" s="57"/>
      <c r="L43" s="57"/>
      <c r="M43" s="62"/>
      <c r="N43" s="61"/>
      <c r="O43" s="61"/>
      <c r="P43" s="61"/>
      <c r="Q43" s="74"/>
    </row>
    <row r="44" spans="3:17">
      <c r="C44" s="6"/>
      <c r="D44" s="6"/>
      <c r="E44" s="6"/>
      <c r="F44" s="6"/>
      <c r="G44" s="6"/>
      <c r="H44" s="6"/>
      <c r="I44" s="6"/>
      <c r="J44" s="6"/>
      <c r="K44" s="6"/>
      <c r="L44" s="6"/>
      <c r="M44" s="7"/>
      <c r="N44" s="1"/>
      <c r="O44" s="1"/>
      <c r="P44" s="1"/>
      <c r="Q44" s="70"/>
    </row>
    <row r="45" spans="3:17" ht="16.8">
      <c r="C45" s="102" t="s">
        <v>25</v>
      </c>
      <c r="D45" s="102"/>
      <c r="E45" s="102"/>
      <c r="F45" s="6"/>
      <c r="G45" s="6"/>
      <c r="H45" s="103" t="s">
        <v>26</v>
      </c>
      <c r="I45" s="103"/>
      <c r="J45" s="103"/>
      <c r="K45" s="6"/>
      <c r="L45" s="6"/>
      <c r="M45" s="24" t="s">
        <v>31</v>
      </c>
      <c r="N45" s="24"/>
      <c r="O45" s="105">
        <v>71706.25</v>
      </c>
      <c r="P45" s="105"/>
      <c r="Q45" s="70" t="s">
        <v>27</v>
      </c>
    </row>
    <row r="46" spans="3:17" ht="16.8">
      <c r="C46" s="6"/>
      <c r="D46" s="6"/>
      <c r="E46" s="6"/>
      <c r="F46" s="6"/>
      <c r="G46" s="6"/>
      <c r="H46" s="6"/>
      <c r="I46" s="6"/>
      <c r="J46" s="6"/>
      <c r="K46" s="6"/>
      <c r="L46" s="6"/>
      <c r="M46" s="24" t="s">
        <v>23</v>
      </c>
      <c r="N46" s="24"/>
      <c r="O46" s="106">
        <f>P35</f>
        <v>23711.180499999999</v>
      </c>
      <c r="P46" s="106"/>
      <c r="Q46" s="70"/>
    </row>
    <row r="47" spans="3:17" ht="16.8">
      <c r="C47" s="6"/>
      <c r="D47" s="6"/>
      <c r="E47" s="6"/>
      <c r="F47" s="6"/>
      <c r="G47" s="6"/>
      <c r="H47" s="6"/>
      <c r="I47" s="6"/>
      <c r="J47" s="6"/>
      <c r="K47" s="6"/>
      <c r="L47" s="6"/>
      <c r="M47" s="24" t="s">
        <v>24</v>
      </c>
      <c r="N47" s="24"/>
      <c r="O47" s="107">
        <f>O45-O46</f>
        <v>47995.069499999998</v>
      </c>
      <c r="P47" s="107"/>
      <c r="Q47" s="70" t="s">
        <v>27</v>
      </c>
    </row>
    <row r="48" spans="3:17">
      <c r="C48" s="6"/>
      <c r="D48" s="6"/>
      <c r="E48" s="6"/>
      <c r="F48" s="6"/>
      <c r="G48" s="6"/>
      <c r="H48" s="6"/>
      <c r="I48" s="6"/>
      <c r="J48" s="6"/>
      <c r="K48" s="6"/>
      <c r="L48" s="6"/>
      <c r="M48" s="1"/>
      <c r="N48" s="1"/>
      <c r="O48" s="1"/>
      <c r="P48" s="1"/>
      <c r="Q48" s="70"/>
    </row>
    <row r="49" spans="3:17" ht="15.6">
      <c r="C49" s="109" t="s">
        <v>49</v>
      </c>
      <c r="D49" s="109"/>
      <c r="E49" s="109"/>
      <c r="F49" s="6"/>
      <c r="G49" s="1"/>
      <c r="H49" s="109" t="s">
        <v>65</v>
      </c>
      <c r="I49" s="109"/>
      <c r="J49" s="109"/>
      <c r="K49" s="1"/>
      <c r="L49" s="1"/>
      <c r="M49" s="56"/>
      <c r="N49" s="56"/>
      <c r="O49" s="1"/>
      <c r="P49" s="1"/>
      <c r="Q49" s="75"/>
    </row>
    <row r="50" spans="3:17" ht="15.6">
      <c r="C50" s="104" t="s">
        <v>28</v>
      </c>
      <c r="D50" s="104"/>
      <c r="E50" s="104"/>
      <c r="F50" s="6"/>
      <c r="G50" s="1"/>
      <c r="H50" s="104" t="s">
        <v>29</v>
      </c>
      <c r="I50" s="104"/>
      <c r="J50" s="104"/>
      <c r="K50" s="56"/>
      <c r="L50" s="56"/>
      <c r="M50" s="21"/>
      <c r="N50" s="10"/>
      <c r="O50" s="1"/>
      <c r="P50" s="1"/>
      <c r="Q50" s="75"/>
    </row>
    <row r="51" spans="3:17" ht="15.6">
      <c r="C51" s="1"/>
      <c r="D51" s="21"/>
      <c r="E51" s="21"/>
      <c r="F51" s="6"/>
      <c r="G51" s="10"/>
      <c r="H51" s="10"/>
      <c r="I51" s="10"/>
      <c r="J51" s="10"/>
      <c r="K51" s="10"/>
      <c r="L51" s="10"/>
      <c r="M51" s="21"/>
      <c r="N51" s="10"/>
      <c r="O51" s="6"/>
      <c r="P51" s="6"/>
      <c r="Q51" s="75"/>
    </row>
    <row r="52" spans="3:17" ht="15.6">
      <c r="C52" s="1"/>
      <c r="D52" s="21"/>
      <c r="E52" s="21"/>
      <c r="F52" s="6"/>
      <c r="G52" s="10"/>
      <c r="H52" s="10"/>
      <c r="I52" s="10"/>
      <c r="J52" s="10"/>
      <c r="K52" s="10"/>
      <c r="L52" s="10"/>
      <c r="M52" s="10"/>
      <c r="N52" s="10"/>
      <c r="O52" s="6"/>
      <c r="P52" s="6"/>
      <c r="Q52" s="75"/>
    </row>
    <row r="53" spans="3:17" ht="15.6">
      <c r="C53" s="1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6"/>
      <c r="P53" s="6"/>
      <c r="Q53" s="75"/>
    </row>
    <row r="54" spans="3:17" ht="15.6">
      <c r="C54" s="1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8"/>
      <c r="P54" s="8"/>
      <c r="Q54" s="75"/>
    </row>
    <row r="55" spans="3:17" s="8" customFormat="1" ht="15">
      <c r="C55" s="10"/>
      <c r="D55" s="10"/>
      <c r="I55" s="21"/>
      <c r="J55" s="10"/>
      <c r="L55" s="10"/>
      <c r="M55" s="6"/>
      <c r="N55" s="6"/>
      <c r="O55" s="6"/>
      <c r="P55" s="6"/>
      <c r="Q55" s="70"/>
    </row>
    <row r="56" spans="3:17">
      <c r="C56" s="6"/>
      <c r="D56" s="6"/>
      <c r="E56" s="6"/>
      <c r="F56" s="6"/>
      <c r="G56" s="6"/>
      <c r="H56" s="6"/>
      <c r="I56" s="6"/>
      <c r="J56" s="6"/>
      <c r="K56" s="6"/>
      <c r="L56" s="6"/>
    </row>
  </sheetData>
  <mergeCells count="26">
    <mergeCell ref="C37:P37"/>
    <mergeCell ref="C45:E45"/>
    <mergeCell ref="H45:J45"/>
    <mergeCell ref="C50:E50"/>
    <mergeCell ref="H50:J50"/>
    <mergeCell ref="O45:P45"/>
    <mergeCell ref="O46:P46"/>
    <mergeCell ref="O47:P47"/>
    <mergeCell ref="O41:P41"/>
    <mergeCell ref="C49:E49"/>
    <mergeCell ref="H49:J49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L4:O4"/>
    <mergeCell ref="L5:O5"/>
    <mergeCell ref="L6:O6"/>
    <mergeCell ref="L7:O7"/>
    <mergeCell ref="C3:P3"/>
  </mergeCells>
  <printOptions verticalCentered="1"/>
  <pageMargins left="0.17" right="0.15748031496062992" top="0.19685039370078741" bottom="0.15748031496062992" header="0.15748031496062992" footer="0.15748031496062992"/>
  <pageSetup scale="70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2025-04-10T16:38:04Z</dcterms:modified>
</cp:coreProperties>
</file>