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Juan Bautista\Desktop\MAHAHUAL 2025\DOCUMENTOS SALIDA 2 Y 3 ABRIL JBP\"/>
    </mc:Choice>
  </mc:AlternateContent>
  <bookViews>
    <workbookView xWindow="0" yWindow="0" windowWidth="28800" windowHeight="11310"/>
  </bookViews>
  <sheets>
    <sheet name="page 1" sheetId="1" r:id="rId1"/>
    <sheet name="Hoja1" sheetId="2" r:id="rId2"/>
  </sheets>
  <definedNames>
    <definedName name="_xlnm.Print_Area" localSheetId="0">'page 1'!$A$1:$L$42</definedName>
  </definedNames>
  <calcPr calcId="162913"/>
</workbook>
</file>

<file path=xl/calcChain.xml><?xml version="1.0" encoding="utf-8"?>
<calcChain xmlns="http://schemas.openxmlformats.org/spreadsheetml/2006/main">
  <c r="I31" i="1" l="1"/>
  <c r="H31" i="1"/>
  <c r="H35" i="1" s="1"/>
  <c r="K33" i="1"/>
  <c r="J33" i="1"/>
  <c r="I33" i="1"/>
  <c r="H33" i="1"/>
  <c r="G33" i="1"/>
  <c r="F33" i="1"/>
  <c r="F14" i="1"/>
  <c r="F31" i="1" s="1"/>
  <c r="F35" i="1" s="1"/>
  <c r="L14" i="1"/>
  <c r="K14" i="1"/>
  <c r="K31" i="1" s="1"/>
  <c r="K35" i="1" s="1"/>
  <c r="J14" i="1"/>
  <c r="J31" i="1" s="1"/>
  <c r="I14" i="1"/>
  <c r="H14" i="1"/>
  <c r="G14" i="1"/>
  <c r="G31" i="1" s="1"/>
  <c r="G35" i="1" s="1"/>
  <c r="J11" i="1"/>
  <c r="L11" i="1" s="1"/>
  <c r="J12" i="1"/>
  <c r="L12" i="1" s="1"/>
  <c r="J13" i="1"/>
  <c r="L13" i="1"/>
  <c r="J10" i="1"/>
  <c r="L10" i="1" s="1"/>
  <c r="K32" i="1"/>
  <c r="G32" i="1"/>
  <c r="H32" i="1"/>
  <c r="K22" i="1"/>
  <c r="G22" i="1"/>
  <c r="H22" i="1"/>
  <c r="I22" i="1"/>
  <c r="I32" i="1" s="1"/>
  <c r="F22" i="1"/>
  <c r="F32" i="1" s="1"/>
  <c r="J19" i="1"/>
  <c r="L19" i="1" s="1"/>
  <c r="J20" i="1"/>
  <c r="L20" i="1" s="1"/>
  <c r="J21" i="1"/>
  <c r="L21" i="1" s="1"/>
  <c r="J18" i="1"/>
  <c r="L18" i="1" s="1"/>
  <c r="I35" i="1" l="1"/>
  <c r="L22" i="1"/>
  <c r="J22" i="1"/>
  <c r="J32" i="1" s="1"/>
  <c r="J35" i="1" s="1"/>
  <c r="L15" i="1" l="1"/>
  <c r="L23" i="1" l="1"/>
</calcChain>
</file>

<file path=xl/sharedStrings.xml><?xml version="1.0" encoding="utf-8"?>
<sst xmlns="http://schemas.openxmlformats.org/spreadsheetml/2006/main" count="57" uniqueCount="52">
  <si>
    <t>FECHA</t>
  </si>
  <si>
    <r>
      <rPr>
        <b/>
        <sz val="10"/>
        <color rgb="FF000000"/>
        <rFont val="Calibri"/>
        <family val="2"/>
      </rPr>
      <t>TIPO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Calibri"/>
        <family val="2"/>
      </rPr>
      <t>D</t>
    </r>
    <r>
      <rPr>
        <b/>
        <sz val="10"/>
        <color rgb="FF000000"/>
        <rFont val="Calibri"/>
        <family val="2"/>
      </rPr>
      <t>E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Calibri"/>
        <family val="2"/>
      </rPr>
      <t>G</t>
    </r>
    <r>
      <rPr>
        <b/>
        <sz val="10"/>
        <color rgb="FF000000"/>
        <rFont val="Calibri"/>
        <family val="2"/>
      </rPr>
      <t>A</t>
    </r>
    <r>
      <rPr>
        <b/>
        <sz val="10"/>
        <color rgb="FF000000"/>
        <rFont val="Calibri"/>
        <family val="2"/>
      </rPr>
      <t>S</t>
    </r>
    <r>
      <rPr>
        <b/>
        <sz val="10"/>
        <color rgb="FF000000"/>
        <rFont val="Calibri"/>
        <family val="2"/>
      </rPr>
      <t>T</t>
    </r>
    <r>
      <rPr>
        <b/>
        <sz val="10"/>
        <color rgb="FF000000"/>
        <rFont val="Calibri"/>
        <family val="2"/>
      </rPr>
      <t>O</t>
    </r>
  </si>
  <si>
    <t>DEVOLUCION</t>
  </si>
  <si>
    <t>AUTORIZO</t>
  </si>
  <si>
    <t>TOTAL ALIMENTOS</t>
  </si>
  <si>
    <t>TOTAL HOSPEDAJE</t>
  </si>
  <si>
    <t>NOMBRE:</t>
  </si>
  <si>
    <r>
      <t>PU</t>
    </r>
    <r>
      <rPr>
        <b/>
        <sz val="10"/>
        <color rgb="FF000000"/>
        <rFont val="Calibri"/>
        <family val="2"/>
      </rPr>
      <t>E</t>
    </r>
    <r>
      <rPr>
        <b/>
        <sz val="10"/>
        <color rgb="FF000000"/>
        <rFont val="Calibri"/>
        <family val="2"/>
      </rPr>
      <t>STO:</t>
    </r>
    <r>
      <rPr>
        <b/>
        <sz val="10"/>
        <color rgb="FF000000"/>
        <rFont val="Calibri"/>
        <family val="2"/>
      </rPr>
      <t/>
    </r>
  </si>
  <si>
    <t xml:space="preserve">CONCEPTO: </t>
  </si>
  <si>
    <r>
      <t>ADSCRIPCIÓN: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Calibri"/>
        <family val="2"/>
      </rPr>
      <t xml:space="preserve">
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000000"/>
        <rFont val="Calibri"/>
        <family val="2"/>
      </rPr>
      <t/>
    </r>
  </si>
  <si>
    <t>RFC</t>
  </si>
  <si>
    <r>
      <t>NOMBRE</t>
    </r>
    <r>
      <rPr>
        <b/>
        <sz val="9"/>
        <color rgb="FF000000"/>
        <rFont val="Calibri"/>
        <family val="2"/>
      </rPr>
      <t/>
    </r>
  </si>
  <si>
    <r>
      <t>SUBTOTAL</t>
    </r>
    <r>
      <rPr>
        <b/>
        <sz val="10"/>
        <color rgb="FF000000"/>
        <rFont val="Times New Roman"/>
        <family val="1"/>
      </rPr>
      <t xml:space="preserve"> </t>
    </r>
    <r>
      <rPr>
        <b/>
        <sz val="10"/>
        <color rgb="FF000000"/>
        <rFont val="Calibri"/>
        <family val="2"/>
      </rPr>
      <t/>
    </r>
  </si>
  <si>
    <t>CUOTA DE TRANSPORTE RECIBIDO</t>
  </si>
  <si>
    <t>CUOTA DE VIÁTICOS RECIBIDO</t>
  </si>
  <si>
    <t>CUOTA DE HOSPEDAJE RECIBIDO</t>
  </si>
  <si>
    <t>GASTOS MENORES</t>
  </si>
  <si>
    <t>TOTAL PASAJES (Taxis)</t>
  </si>
  <si>
    <t>TOTAL PAGOS VIATICOS, HOSPEDAJE Y PASAJES</t>
  </si>
  <si>
    <t>TOTAL VIATICOS COMPROBADOS:</t>
  </si>
  <si>
    <r>
      <t>SOLICITO</t>
    </r>
    <r>
      <rPr>
        <b/>
        <sz val="11"/>
        <color rgb="FF000000"/>
        <rFont val="Times New Roman"/>
        <family val="1"/>
      </rPr>
      <t xml:space="preserve">                                                                                               </t>
    </r>
    <r>
      <rPr>
        <sz val="11"/>
        <color rgb="FF000000"/>
        <rFont val="Calibri"/>
        <family val="2"/>
      </rPr>
      <t/>
    </r>
  </si>
  <si>
    <r>
      <t>C</t>
    </r>
    <r>
      <rPr>
        <b/>
        <sz val="11"/>
        <color rgb="FF000000"/>
        <rFont val="Calibri"/>
        <family val="2"/>
      </rPr>
      <t>O</t>
    </r>
    <r>
      <rPr>
        <b/>
        <sz val="11"/>
        <color rgb="FF000000"/>
        <rFont val="Calibri"/>
        <family val="2"/>
      </rPr>
      <t>M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S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ÓN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DE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G</t>
    </r>
    <r>
      <rPr>
        <b/>
        <sz val="11"/>
        <color rgb="FF000000"/>
        <rFont val="Calibri"/>
        <family val="2"/>
      </rPr>
      <t>UA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PO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B</t>
    </r>
    <r>
      <rPr>
        <b/>
        <sz val="11"/>
        <color rgb="FF000000"/>
        <rFont val="Calibri"/>
        <family val="2"/>
      </rPr>
      <t>LE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Y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L</t>
    </r>
    <r>
      <rPr>
        <b/>
        <sz val="11"/>
        <color rgb="FF000000"/>
        <rFont val="Calibri"/>
        <family val="2"/>
      </rPr>
      <t>C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LL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DO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DEL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E</t>
    </r>
    <r>
      <rPr>
        <b/>
        <sz val="11"/>
        <color rgb="FF000000"/>
        <rFont val="Calibri"/>
        <family val="2"/>
      </rPr>
      <t>S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DO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DE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QU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 xml:space="preserve">OO
</t>
    </r>
    <r>
      <rPr>
        <b/>
        <sz val="11"/>
        <color rgb="FF000000"/>
        <rFont val="Calibri"/>
        <family val="2"/>
      </rPr>
      <t>D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E</t>
    </r>
    <r>
      <rPr>
        <b/>
        <sz val="11"/>
        <color rgb="FF000000"/>
        <rFont val="Calibri"/>
        <family val="2"/>
      </rPr>
      <t>C</t>
    </r>
    <r>
      <rPr>
        <b/>
        <sz val="11"/>
        <color rgb="FF000000"/>
        <rFont val="Calibri"/>
        <family val="2"/>
      </rPr>
      <t>C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Ó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DE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C</t>
    </r>
    <r>
      <rPr>
        <b/>
        <sz val="11"/>
        <color rgb="FF000000"/>
        <rFont val="Calibri"/>
        <family val="2"/>
      </rPr>
      <t>O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B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L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D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D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C</t>
    </r>
    <r>
      <rPr>
        <b/>
        <sz val="11"/>
        <color rgb="FF000000"/>
        <rFont val="Calibri"/>
        <family val="2"/>
      </rPr>
      <t>O</t>
    </r>
    <r>
      <rPr>
        <b/>
        <sz val="11"/>
        <color rgb="FF000000"/>
        <rFont val="Calibri"/>
        <family val="2"/>
      </rPr>
      <t>M</t>
    </r>
    <r>
      <rPr>
        <b/>
        <sz val="11"/>
        <color rgb="FF000000"/>
        <rFont val="Calibri"/>
        <family val="2"/>
      </rPr>
      <t>P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O</t>
    </r>
    <r>
      <rPr>
        <b/>
        <sz val="11"/>
        <color rgb="FF000000"/>
        <rFont val="Calibri"/>
        <family val="2"/>
      </rPr>
      <t>B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C</t>
    </r>
    <r>
      <rPr>
        <b/>
        <sz val="11"/>
        <color rgb="FF000000"/>
        <rFont val="Calibri"/>
        <family val="2"/>
      </rPr>
      <t>I</t>
    </r>
    <r>
      <rPr>
        <b/>
        <sz val="11"/>
        <color rgb="FF000000"/>
        <rFont val="Calibri"/>
        <family val="2"/>
      </rPr>
      <t>Ó</t>
    </r>
    <r>
      <rPr>
        <b/>
        <sz val="11"/>
        <color rgb="FF000000"/>
        <rFont val="Calibri"/>
        <family val="2"/>
      </rPr>
      <t>N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DE</t>
    </r>
    <r>
      <rPr>
        <b/>
        <sz val="11"/>
        <color rgb="FF000000"/>
        <rFont val="Times New Roman"/>
        <family val="1"/>
      </rPr>
      <t xml:space="preserve"> </t>
    </r>
    <r>
      <rPr>
        <b/>
        <sz val="11"/>
        <color rgb="FF000000"/>
        <rFont val="Calibri"/>
        <family val="2"/>
      </rPr>
      <t>G</t>
    </r>
    <r>
      <rPr>
        <b/>
        <sz val="11"/>
        <color rgb="FF000000"/>
        <rFont val="Calibri"/>
        <family val="2"/>
      </rPr>
      <t>A</t>
    </r>
    <r>
      <rPr>
        <b/>
        <sz val="11"/>
        <color rgb="FF000000"/>
        <rFont val="Calibri"/>
        <family val="2"/>
      </rPr>
      <t>S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OS</t>
    </r>
  </si>
  <si>
    <r>
      <rPr>
        <b/>
        <u/>
        <sz val="10"/>
        <color rgb="FF000000"/>
        <rFont val="Calibri"/>
        <family val="2"/>
      </rPr>
      <t>ANEXO 4</t>
    </r>
    <r>
      <rPr>
        <sz val="10"/>
        <color rgb="FF000000"/>
        <rFont val="Calibri"/>
        <family val="2"/>
      </rPr>
      <t/>
    </r>
  </si>
  <si>
    <t>FACTURA</t>
  </si>
  <si>
    <t>TOTAL</t>
  </si>
  <si>
    <t>SUBTOTAL</t>
  </si>
  <si>
    <t>IVA</t>
  </si>
  <si>
    <t>COMPROBACIÓN DE VIATICOS ANTICIPADOS</t>
  </si>
  <si>
    <t xml:space="preserve">LIC. IKER ANDONI ALDECOA GRACIAN </t>
  </si>
  <si>
    <t xml:space="preserve">DIRECTOR DE DESARROLLO E INOVACION COMERCIAL </t>
  </si>
  <si>
    <t>DESCUENTO</t>
  </si>
  <si>
    <t>CUFAUXMJF-2025530</t>
  </si>
  <si>
    <r>
      <t xml:space="preserve">ALIMENTOS DEL 25 MARZO 2025
</t>
    </r>
    <r>
      <rPr>
        <sz val="8"/>
        <color rgb="FF000000"/>
        <rFont val="Calibri"/>
        <family val="2"/>
      </rPr>
      <t>(anexo tiket de fecha 24-03-2025)</t>
    </r>
    <r>
      <rPr>
        <sz val="10"/>
        <color rgb="FF000000"/>
        <rFont val="Calibri"/>
        <family val="2"/>
      </rPr>
      <t xml:space="preserve">
</t>
    </r>
  </si>
  <si>
    <t>CFDI2781</t>
  </si>
  <si>
    <t xml:space="preserve">COORDINACION COMERCIAL Y MEJORA REGULATORIA </t>
  </si>
  <si>
    <t>ISH/OTROS</t>
  </si>
  <si>
    <t>DESCUENTO VIA NOMINA</t>
  </si>
  <si>
    <t>JUAN BAUTISTA PELAYO</t>
  </si>
  <si>
    <t>JEFE DE DEPARTAMENTO</t>
  </si>
  <si>
    <t xml:space="preserve">                                                                                                                                     Nº DE VIÁTICO CAPA/CC/ 286/2025</t>
  </si>
  <si>
    <t>COMISION  A LA LOCALIDAD DE MAHAHUAL, CON EL OBJETIVO DE ACTUALIZAR EL PADRON DE USUARIOS Y GEOREFERENCIACIACION DE TOMAS A TRAVES DE LA APLICACION UBITOMA</t>
  </si>
  <si>
    <t>03 - 04 -2025</t>
  </si>
  <si>
    <t>CICA890113J59</t>
  </si>
  <si>
    <t>ARACELY CRISOSTOMO CUXIN</t>
  </si>
  <si>
    <t>ALIMENTOS DEL 03 DE ABRIL 2025</t>
  </si>
  <si>
    <t>JEFE DE DEPARTAMENTO DE LA COORDINACION COMERCIAL</t>
  </si>
  <si>
    <t>LIC. JUAN BAUTISTA PELAYO</t>
  </si>
  <si>
    <t>AADM790119UT9</t>
  </si>
  <si>
    <t>MANUEL ALBERTO ARMAS DUARTE</t>
  </si>
  <si>
    <t>SUMA</t>
  </si>
  <si>
    <t>RET. ISR RESICO</t>
  </si>
  <si>
    <t>47285467-5561-4FBB-98AB-057971EB0A42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</si>
</sst>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3" x14ac:knownFonts="1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</font>
    <font>
      <b/>
      <sz val="11"/>
      <color rgb="FF000000"/>
      <name val="Times New Roman"/>
      <family val="1"/>
    </font>
    <font>
      <b/>
      <sz val="10"/>
      <color rgb="FF000000"/>
      <name val="Calibri"/>
      <family val="2"/>
    </font>
    <font>
      <b/>
      <sz val="10"/>
      <color rgb="FF000000"/>
      <name val="Times New Roman"/>
      <family val="1"/>
    </font>
    <font>
      <b/>
      <u/>
      <sz val="10"/>
      <color rgb="FF00000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9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8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01">
    <xf numFmtId="0" fontId="0" fillId="0" borderId="0" xfId="0"/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3" fillId="0" borderId="7" xfId="0" applyFont="1" applyBorder="1" applyAlignment="1">
      <alignment horizontal="left" vertical="top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justify" vertical="justify" wrapText="1"/>
    </xf>
    <xf numFmtId="0" fontId="3" fillId="0" borderId="14" xfId="0" applyFont="1" applyBorder="1" applyAlignment="1">
      <alignment horizontal="justify" vertical="justify"/>
    </xf>
    <xf numFmtId="0" fontId="10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center"/>
    </xf>
    <xf numFmtId="0" fontId="3" fillId="0" borderId="10" xfId="0" applyFont="1" applyBorder="1" applyAlignment="1">
      <alignment vertical="top"/>
    </xf>
    <xf numFmtId="8" fontId="3" fillId="0" borderId="10" xfId="0" applyNumberFormat="1" applyFont="1" applyBorder="1" applyAlignment="1">
      <alignment horizontal="right" vertical="center" indent="1"/>
    </xf>
    <xf numFmtId="0" fontId="3" fillId="0" borderId="10" xfId="0" applyFont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center"/>
    </xf>
    <xf numFmtId="0" fontId="9" fillId="0" borderId="14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vertical="top"/>
    </xf>
    <xf numFmtId="0" fontId="9" fillId="0" borderId="0" xfId="0" applyFont="1"/>
    <xf numFmtId="0" fontId="9" fillId="0" borderId="14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1" xfId="0" applyFont="1" applyBorder="1" applyAlignment="1">
      <alignment horizontal="right" vertical="top"/>
    </xf>
    <xf numFmtId="164" fontId="3" fillId="0" borderId="10" xfId="0" applyNumberFormat="1" applyFont="1" applyBorder="1" applyAlignment="1">
      <alignment horizontal="right" vertical="center" indent="1"/>
    </xf>
    <xf numFmtId="2" fontId="6" fillId="0" borderId="7" xfId="0" applyNumberFormat="1" applyFont="1" applyFill="1" applyBorder="1" applyAlignment="1">
      <alignment horizontal="right" vertical="center" indent="1"/>
    </xf>
    <xf numFmtId="2" fontId="3" fillId="0" borderId="10" xfId="0" applyNumberFormat="1" applyFont="1" applyBorder="1" applyAlignment="1">
      <alignment horizontal="right" vertical="center" indent="1"/>
    </xf>
    <xf numFmtId="0" fontId="6" fillId="0" borderId="1" xfId="0" applyFont="1" applyBorder="1" applyAlignment="1">
      <alignment horizontal="left" vertical="center"/>
    </xf>
    <xf numFmtId="8" fontId="6" fillId="0" borderId="7" xfId="0" applyNumberFormat="1" applyFont="1" applyBorder="1" applyAlignment="1">
      <alignment horizontal="right" vertical="center" indent="1"/>
    </xf>
    <xf numFmtId="4" fontId="6" fillId="0" borderId="7" xfId="1" applyNumberFormat="1" applyFont="1" applyBorder="1" applyAlignment="1">
      <alignment horizontal="right" vertical="center" indent="1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indent="1"/>
    </xf>
    <xf numFmtId="0" fontId="3" fillId="0" borderId="5" xfId="0" applyFont="1" applyBorder="1" applyAlignment="1">
      <alignment horizontal="center" vertical="top"/>
    </xf>
    <xf numFmtId="49" fontId="9" fillId="0" borderId="14" xfId="0" applyNumberFormat="1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14" fontId="6" fillId="0" borderId="14" xfId="0" applyNumberFormat="1" applyFont="1" applyBorder="1" applyAlignment="1">
      <alignment horizontal="left" vertical="center"/>
    </xf>
    <xf numFmtId="8" fontId="3" fillId="2" borderId="7" xfId="0" applyNumberFormat="1" applyFont="1" applyFill="1" applyBorder="1" applyAlignment="1">
      <alignment horizontal="right" vertical="center" indent="1"/>
    </xf>
    <xf numFmtId="44" fontId="3" fillId="2" borderId="7" xfId="0" applyNumberFormat="1" applyFont="1" applyFill="1" applyBorder="1" applyAlignment="1">
      <alignment horizontal="right" vertical="center" indent="1"/>
    </xf>
    <xf numFmtId="44" fontId="6" fillId="0" borderId="1" xfId="0" applyNumberFormat="1" applyFont="1" applyBorder="1" applyAlignment="1">
      <alignment horizontal="left" vertical="center"/>
    </xf>
    <xf numFmtId="44" fontId="6" fillId="0" borderId="7" xfId="1" applyNumberFormat="1" applyFont="1" applyBorder="1" applyAlignment="1">
      <alignment horizontal="right" vertical="center" indent="1"/>
    </xf>
    <xf numFmtId="44" fontId="6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4" fontId="3" fillId="0" borderId="10" xfId="0" applyNumberFormat="1" applyFont="1" applyBorder="1" applyAlignment="1">
      <alignment horizontal="right" vertical="center" indent="1"/>
    </xf>
    <xf numFmtId="44" fontId="9" fillId="0" borderId="7" xfId="1" applyNumberFormat="1" applyFont="1" applyBorder="1" applyAlignment="1">
      <alignment horizontal="right" vertical="center" indent="1"/>
    </xf>
    <xf numFmtId="44" fontId="6" fillId="0" borderId="1" xfId="0" applyNumberFormat="1" applyFont="1" applyBorder="1" applyAlignment="1">
      <alignment vertical="top" wrapText="1"/>
    </xf>
    <xf numFmtId="11" fontId="9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9" fillId="3" borderId="14" xfId="0" applyNumberFormat="1" applyFont="1" applyFill="1" applyBorder="1" applyAlignment="1">
      <alignment horizontal="left" vertical="top"/>
    </xf>
    <xf numFmtId="0" fontId="9" fillId="3" borderId="1" xfId="0" applyFont="1" applyFill="1" applyBorder="1" applyAlignment="1">
      <alignment vertical="top" wrapText="1"/>
    </xf>
    <xf numFmtId="0" fontId="6" fillId="3" borderId="1" xfId="0" applyFont="1" applyFill="1" applyBorder="1" applyAlignment="1">
      <alignment horizontal="left" vertical="top" wrapText="1"/>
    </xf>
    <xf numFmtId="44" fontId="6" fillId="3" borderId="1" xfId="0" applyNumberFormat="1" applyFont="1" applyFill="1" applyBorder="1" applyAlignment="1">
      <alignment horizontal="left" vertical="top" wrapText="1"/>
    </xf>
    <xf numFmtId="44" fontId="6" fillId="3" borderId="7" xfId="0" applyNumberFormat="1" applyFont="1" applyFill="1" applyBorder="1" applyAlignment="1">
      <alignment horizontal="right" vertical="center" indent="1"/>
    </xf>
    <xf numFmtId="44" fontId="3" fillId="3" borderId="7" xfId="0" applyNumberFormat="1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vertical="top"/>
    </xf>
    <xf numFmtId="44" fontId="6" fillId="3" borderId="1" xfId="1" applyFont="1" applyFill="1" applyBorder="1" applyAlignment="1">
      <alignment horizontal="center" vertical="top" wrapText="1"/>
    </xf>
    <xf numFmtId="44" fontId="3" fillId="0" borderId="10" xfId="0" applyNumberFormat="1" applyFont="1" applyFill="1" applyBorder="1" applyAlignment="1">
      <alignment vertical="top"/>
    </xf>
    <xf numFmtId="44" fontId="3" fillId="2" borderId="10" xfId="0" applyNumberFormat="1" applyFont="1" applyFill="1" applyBorder="1" applyAlignment="1">
      <alignment vertical="top"/>
    </xf>
    <xf numFmtId="44" fontId="3" fillId="0" borderId="5" xfId="0" applyNumberFormat="1" applyFont="1" applyBorder="1" applyAlignment="1">
      <alignment horizontal="center" vertical="top"/>
    </xf>
    <xf numFmtId="44" fontId="3" fillId="2" borderId="5" xfId="0" applyNumberFormat="1" applyFont="1" applyFill="1" applyBorder="1" applyAlignment="1">
      <alignment horizontal="center" vertical="top"/>
    </xf>
    <xf numFmtId="11" fontId="9" fillId="3" borderId="1" xfId="0" applyNumberFormat="1" applyFont="1" applyFill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justify" wrapText="1"/>
    </xf>
    <xf numFmtId="0" fontId="1" fillId="0" borderId="12" xfId="0" applyFont="1" applyBorder="1" applyAlignment="1">
      <alignment horizontal="center" vertical="justify" wrapText="1"/>
    </xf>
    <xf numFmtId="0" fontId="1" fillId="0" borderId="13" xfId="0" applyFont="1" applyBorder="1" applyAlignment="1">
      <alignment horizontal="center" vertical="justify" wrapText="1"/>
    </xf>
    <xf numFmtId="0" fontId="11" fillId="3" borderId="14" xfId="0" applyFont="1" applyFill="1" applyBorder="1" applyAlignment="1">
      <alignment horizontal="right" vertical="justify"/>
    </xf>
    <xf numFmtId="0" fontId="11" fillId="3" borderId="1" xfId="0" applyFont="1" applyFill="1" applyBorder="1" applyAlignment="1">
      <alignment horizontal="right" vertical="justify"/>
    </xf>
    <xf numFmtId="0" fontId="11" fillId="3" borderId="15" xfId="0" applyFont="1" applyFill="1" applyBorder="1" applyAlignment="1">
      <alignment horizontal="right" vertical="justify"/>
    </xf>
    <xf numFmtId="0" fontId="3" fillId="0" borderId="2" xfId="0" applyFont="1" applyBorder="1" applyAlignment="1">
      <alignment horizontal="justify" vertical="justify" wrapText="1"/>
    </xf>
    <xf numFmtId="0" fontId="3" fillId="0" borderId="16" xfId="0" applyFont="1" applyBorder="1" applyAlignment="1">
      <alignment horizontal="justify" vertical="justify" wrapText="1"/>
    </xf>
    <xf numFmtId="0" fontId="3" fillId="0" borderId="4" xfId="0" applyFont="1" applyBorder="1" applyAlignment="1">
      <alignment horizontal="justify" vertical="justify" wrapText="1"/>
    </xf>
    <xf numFmtId="0" fontId="3" fillId="0" borderId="17" xfId="0" applyFont="1" applyBorder="1" applyAlignment="1">
      <alignment horizontal="justify" vertical="justify" wrapText="1"/>
    </xf>
    <xf numFmtId="0" fontId="3" fillId="0" borderId="3" xfId="0" applyFont="1" applyBorder="1" applyAlignment="1">
      <alignment horizontal="justify" vertical="justify" wrapText="1"/>
    </xf>
    <xf numFmtId="0" fontId="3" fillId="0" borderId="18" xfId="0" applyFont="1" applyBorder="1" applyAlignment="1">
      <alignment horizontal="justify" vertical="justify" wrapText="1"/>
    </xf>
    <xf numFmtId="0" fontId="3" fillId="0" borderId="14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3" fillId="0" borderId="15" xfId="0" applyFont="1" applyBorder="1" applyAlignment="1">
      <alignment horizontal="center" vertical="justify"/>
    </xf>
    <xf numFmtId="0" fontId="3" fillId="0" borderId="4" xfId="0" applyFont="1" applyBorder="1" applyAlignment="1">
      <alignment horizontal="left" vertical="justify"/>
    </xf>
    <xf numFmtId="0" fontId="3" fillId="0" borderId="17" xfId="0" applyFont="1" applyBorder="1" applyAlignment="1">
      <alignment horizontal="left" vertical="justify"/>
    </xf>
    <xf numFmtId="0" fontId="9" fillId="0" borderId="1" xfId="0" applyFont="1" applyBorder="1" applyAlignment="1">
      <alignment horizontal="left" vertical="top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abSelected="1" workbookViewId="0">
      <selection activeCell="B20" sqref="B20"/>
    </sheetView>
  </sheetViews>
  <sheetFormatPr baseColWidth="10" defaultColWidth="9.140625" defaultRowHeight="15" x14ac:dyDescent="0.25"/>
  <cols>
    <col min="1" max="1" width="11.85546875" customWidth="1"/>
    <col min="2" max="2" width="20.42578125" customWidth="1"/>
    <col min="3" max="3" width="16" customWidth="1"/>
    <col min="4" max="4" width="23.85546875" customWidth="1"/>
    <col min="5" max="5" width="37.140625" customWidth="1"/>
    <col min="6" max="8" width="15.7109375" customWidth="1"/>
    <col min="9" max="10" width="12.5703125" customWidth="1"/>
    <col min="11" max="11" width="15.85546875" customWidth="1"/>
    <col min="12" max="12" width="12.28515625" customWidth="1"/>
  </cols>
  <sheetData>
    <row r="1" spans="1:12" ht="28.5" customHeight="1" x14ac:dyDescent="0.25">
      <c r="A1" s="78" t="s">
        <v>21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80"/>
    </row>
    <row r="2" spans="1:12" ht="12.4" customHeight="1" x14ac:dyDescent="0.25">
      <c r="A2" s="81" t="s">
        <v>39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3"/>
    </row>
    <row r="3" spans="1:12" ht="12.4" customHeight="1" x14ac:dyDescent="0.25">
      <c r="A3" s="90" t="s">
        <v>27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2"/>
    </row>
    <row r="4" spans="1:12" ht="12.75" customHeight="1" x14ac:dyDescent="0.25">
      <c r="A4" s="8" t="s">
        <v>6</v>
      </c>
      <c r="B4" s="84" t="s">
        <v>37</v>
      </c>
      <c r="C4" s="84"/>
      <c r="D4" s="84"/>
      <c r="E4" s="84"/>
      <c r="F4" s="84"/>
      <c r="G4" s="84"/>
      <c r="H4" s="84"/>
      <c r="I4" s="84"/>
      <c r="J4" s="84"/>
      <c r="K4" s="84"/>
      <c r="L4" s="85"/>
    </row>
    <row r="5" spans="1:12" ht="12.75" customHeight="1" x14ac:dyDescent="0.25">
      <c r="A5" s="9" t="s">
        <v>7</v>
      </c>
      <c r="B5" s="93" t="s">
        <v>38</v>
      </c>
      <c r="C5" s="93"/>
      <c r="D5" s="93"/>
      <c r="E5" s="93"/>
      <c r="F5" s="93"/>
      <c r="G5" s="93"/>
      <c r="H5" s="93"/>
      <c r="I5" s="93"/>
      <c r="J5" s="93"/>
      <c r="K5" s="93"/>
      <c r="L5" s="94"/>
    </row>
    <row r="6" spans="1:12" ht="12.75" customHeight="1" x14ac:dyDescent="0.25">
      <c r="A6" s="8" t="s">
        <v>9</v>
      </c>
      <c r="B6" s="86" t="s">
        <v>34</v>
      </c>
      <c r="C6" s="86"/>
      <c r="D6" s="86"/>
      <c r="E6" s="86"/>
      <c r="F6" s="86"/>
      <c r="G6" s="86"/>
      <c r="H6" s="86"/>
      <c r="I6" s="86"/>
      <c r="J6" s="86"/>
      <c r="K6" s="86"/>
      <c r="L6" s="87"/>
    </row>
    <row r="7" spans="1:12" ht="25.5" customHeight="1" x14ac:dyDescent="0.25">
      <c r="A7" s="8" t="s">
        <v>8</v>
      </c>
      <c r="B7" s="88" t="s">
        <v>40</v>
      </c>
      <c r="C7" s="88"/>
      <c r="D7" s="88"/>
      <c r="E7" s="88"/>
      <c r="F7" s="88"/>
      <c r="G7" s="88"/>
      <c r="H7" s="88"/>
      <c r="I7" s="88"/>
      <c r="J7" s="88"/>
      <c r="K7" s="88"/>
      <c r="L7" s="89"/>
    </row>
    <row r="8" spans="1:12" ht="15.6" customHeight="1" x14ac:dyDescent="0.25">
      <c r="A8" s="7" t="s">
        <v>0</v>
      </c>
      <c r="B8" s="7" t="s">
        <v>23</v>
      </c>
      <c r="C8" s="13" t="s">
        <v>10</v>
      </c>
      <c r="D8" s="10" t="s">
        <v>11</v>
      </c>
      <c r="E8" s="7" t="s">
        <v>1</v>
      </c>
      <c r="F8" s="7" t="s">
        <v>25</v>
      </c>
      <c r="G8" s="7" t="s">
        <v>35</v>
      </c>
      <c r="H8" s="7" t="s">
        <v>30</v>
      </c>
      <c r="I8" s="7" t="s">
        <v>26</v>
      </c>
      <c r="J8" s="7" t="s">
        <v>49</v>
      </c>
      <c r="K8" s="7" t="s">
        <v>50</v>
      </c>
      <c r="L8" s="7" t="s">
        <v>24</v>
      </c>
    </row>
    <row r="9" spans="1:12" s="22" customFormat="1" ht="12.75" customHeight="1" x14ac:dyDescent="0.2">
      <c r="A9" s="19"/>
      <c r="B9" s="20"/>
      <c r="C9" s="21"/>
      <c r="D9" s="21"/>
      <c r="E9" s="17" t="s">
        <v>13</v>
      </c>
      <c r="F9" s="17"/>
      <c r="G9" s="17"/>
      <c r="H9" s="17"/>
      <c r="I9" s="17"/>
      <c r="J9" s="17"/>
      <c r="K9" s="17"/>
      <c r="L9" s="46">
        <v>0</v>
      </c>
    </row>
    <row r="10" spans="1:12" s="22" customFormat="1" ht="12.75" customHeight="1" x14ac:dyDescent="0.2">
      <c r="A10" s="43"/>
      <c r="B10" s="5"/>
      <c r="C10" s="5"/>
      <c r="D10" s="5"/>
      <c r="E10" s="5"/>
      <c r="F10" s="5"/>
      <c r="G10" s="5"/>
      <c r="H10" s="5"/>
      <c r="I10" s="5"/>
      <c r="J10" s="60">
        <f>F10+G10-H10+I10</f>
        <v>0</v>
      </c>
      <c r="K10" s="64"/>
      <c r="L10" s="61">
        <f>J10-K10</f>
        <v>0</v>
      </c>
    </row>
    <row r="11" spans="1:12" s="22" customFormat="1" ht="12.75" customHeight="1" x14ac:dyDescent="0.2">
      <c r="A11" s="43"/>
      <c r="B11" s="5"/>
      <c r="C11" s="5"/>
      <c r="D11" s="5"/>
      <c r="E11" s="5"/>
      <c r="F11" s="5"/>
      <c r="G11" s="5"/>
      <c r="H11" s="5"/>
      <c r="I11" s="5"/>
      <c r="J11" s="60">
        <f t="shared" ref="J11:J13" si="0">F11+G11-H11+I11</f>
        <v>0</v>
      </c>
      <c r="K11" s="64"/>
      <c r="L11" s="61">
        <f t="shared" ref="L11:L13" si="1">J11-K11</f>
        <v>0</v>
      </c>
    </row>
    <row r="12" spans="1:12" s="22" customFormat="1" ht="12.75" customHeight="1" x14ac:dyDescent="0.2">
      <c r="A12" s="43"/>
      <c r="B12" s="4"/>
      <c r="C12" s="4"/>
      <c r="D12" s="4"/>
      <c r="E12" s="5"/>
      <c r="F12" s="5"/>
      <c r="G12" s="5"/>
      <c r="H12" s="5"/>
      <c r="I12" s="5"/>
      <c r="J12" s="60">
        <f t="shared" si="0"/>
        <v>0</v>
      </c>
      <c r="K12" s="64"/>
      <c r="L12" s="61">
        <f t="shared" si="1"/>
        <v>0</v>
      </c>
    </row>
    <row r="13" spans="1:12" s="22" customFormat="1" ht="12.75" customHeight="1" x14ac:dyDescent="0.2">
      <c r="A13" s="43"/>
      <c r="B13" s="4"/>
      <c r="C13" s="4"/>
      <c r="D13" s="4"/>
      <c r="E13" s="5"/>
      <c r="F13" s="5"/>
      <c r="G13" s="5"/>
      <c r="H13" s="5"/>
      <c r="I13" s="5"/>
      <c r="J13" s="60">
        <f t="shared" si="0"/>
        <v>0</v>
      </c>
      <c r="K13" s="64"/>
      <c r="L13" s="61">
        <f t="shared" si="1"/>
        <v>0</v>
      </c>
    </row>
    <row r="14" spans="1:12" s="22" customFormat="1" ht="12.75" customHeight="1" x14ac:dyDescent="0.2">
      <c r="A14" s="19"/>
      <c r="B14" s="20"/>
      <c r="C14" s="21"/>
      <c r="D14" s="21"/>
      <c r="E14" s="14" t="s">
        <v>12</v>
      </c>
      <c r="F14" s="65">
        <f>SUM(F10:F13)</f>
        <v>0</v>
      </c>
      <c r="G14" s="65">
        <f t="shared" ref="G14" si="2">SUM(G10:G13)</f>
        <v>0</v>
      </c>
      <c r="H14" s="65">
        <f t="shared" ref="H14" si="3">SUM(H10:H13)</f>
        <v>0</v>
      </c>
      <c r="I14" s="65">
        <f t="shared" ref="I14" si="4">SUM(I10:I13)</f>
        <v>0</v>
      </c>
      <c r="J14" s="66">
        <f t="shared" ref="J14" si="5">SUM(J10:J13)</f>
        <v>0</v>
      </c>
      <c r="K14" s="65">
        <f>SUM(K10:K13)</f>
        <v>0</v>
      </c>
      <c r="L14" s="65">
        <f t="shared" ref="L14" si="6">SUM(L10:L13)</f>
        <v>0</v>
      </c>
    </row>
    <row r="15" spans="1:12" s="22" customFormat="1" ht="12.75" customHeight="1" x14ac:dyDescent="0.2">
      <c r="A15" s="19"/>
      <c r="B15" s="20"/>
      <c r="C15" s="21"/>
      <c r="D15" s="21"/>
      <c r="E15" s="14" t="s">
        <v>2</v>
      </c>
      <c r="F15" s="14"/>
      <c r="G15" s="14"/>
      <c r="H15" s="14"/>
      <c r="I15" s="14"/>
      <c r="J15" s="14"/>
      <c r="K15" s="14"/>
      <c r="L15" s="26">
        <f>L9-L14</f>
        <v>0</v>
      </c>
    </row>
    <row r="16" spans="1:12" s="22" customFormat="1" ht="7.5" customHeight="1" x14ac:dyDescent="0.2">
      <c r="A16" s="19"/>
      <c r="B16" s="20"/>
      <c r="C16" s="20"/>
      <c r="D16" s="20"/>
      <c r="E16" s="3"/>
      <c r="F16" s="3"/>
      <c r="G16" s="3"/>
      <c r="H16" s="3"/>
      <c r="I16" s="3"/>
      <c r="J16" s="3"/>
      <c r="K16" s="3"/>
      <c r="L16" s="6"/>
    </row>
    <row r="17" spans="1:12" s="22" customFormat="1" ht="12.75" customHeight="1" x14ac:dyDescent="0.2">
      <c r="A17" s="19"/>
      <c r="B17" s="20"/>
      <c r="C17" s="21"/>
      <c r="D17" s="21"/>
      <c r="E17" s="18" t="s">
        <v>14</v>
      </c>
      <c r="F17" s="18"/>
      <c r="G17" s="18"/>
      <c r="H17" s="18"/>
      <c r="I17" s="18"/>
      <c r="J17" s="18"/>
      <c r="K17" s="18"/>
      <c r="L17" s="62">
        <v>792</v>
      </c>
    </row>
    <row r="18" spans="1:12" s="22" customFormat="1" ht="25.5" customHeight="1" x14ac:dyDescent="0.2">
      <c r="A18" s="57" t="s">
        <v>41</v>
      </c>
      <c r="B18" s="69" t="s">
        <v>51</v>
      </c>
      <c r="C18" s="58" t="s">
        <v>42</v>
      </c>
      <c r="D18" s="58" t="s">
        <v>43</v>
      </c>
      <c r="E18" s="59" t="s">
        <v>44</v>
      </c>
      <c r="F18" s="60">
        <v>215.52</v>
      </c>
      <c r="G18" s="60"/>
      <c r="H18" s="60"/>
      <c r="I18" s="60">
        <v>34.479999999999997</v>
      </c>
      <c r="J18" s="60">
        <f>F18+G18-H18+I18</f>
        <v>250</v>
      </c>
      <c r="K18" s="64">
        <v>2.69</v>
      </c>
      <c r="L18" s="61">
        <f>J18-K18</f>
        <v>247.31</v>
      </c>
    </row>
    <row r="19" spans="1:12" s="22" customFormat="1" ht="25.5" customHeight="1" x14ac:dyDescent="0.2">
      <c r="A19" s="57" t="s">
        <v>41</v>
      </c>
      <c r="B19" s="55" t="s">
        <v>31</v>
      </c>
      <c r="C19" s="58" t="s">
        <v>47</v>
      </c>
      <c r="D19" s="58" t="s">
        <v>48</v>
      </c>
      <c r="E19" s="1" t="s">
        <v>32</v>
      </c>
      <c r="F19" s="60">
        <v>405.06</v>
      </c>
      <c r="G19" s="50"/>
      <c r="H19" s="50">
        <v>0</v>
      </c>
      <c r="I19" s="60"/>
      <c r="J19" s="60">
        <f t="shared" ref="J19:J21" si="7">F19+G19-H19+I19</f>
        <v>405.06</v>
      </c>
      <c r="K19" s="64">
        <v>5.0599999999999996</v>
      </c>
      <c r="L19" s="61">
        <f t="shared" ref="L19:L21" si="8">J19-K19</f>
        <v>400</v>
      </c>
    </row>
    <row r="20" spans="1:12" s="22" customFormat="1" ht="25.5" customHeight="1" x14ac:dyDescent="0.2">
      <c r="A20" s="43"/>
      <c r="B20" s="12" t="s">
        <v>33</v>
      </c>
      <c r="C20" s="12"/>
      <c r="D20" s="11"/>
      <c r="E20" s="1"/>
      <c r="F20" s="50"/>
      <c r="G20" s="50"/>
      <c r="H20" s="1"/>
      <c r="I20" s="50"/>
      <c r="J20" s="60">
        <f t="shared" si="7"/>
        <v>0</v>
      </c>
      <c r="K20" s="1"/>
      <c r="L20" s="61">
        <f t="shared" si="8"/>
        <v>0</v>
      </c>
    </row>
    <row r="21" spans="1:12" s="22" customFormat="1" ht="12.75" customHeight="1" x14ac:dyDescent="0.2">
      <c r="A21" s="43"/>
      <c r="B21" s="2"/>
      <c r="C21" s="5"/>
      <c r="D21" s="5" t="s">
        <v>22</v>
      </c>
      <c r="E21" s="5" t="s">
        <v>16</v>
      </c>
      <c r="F21" s="63">
        <v>136.94</v>
      </c>
      <c r="G21" s="5"/>
      <c r="H21" s="5"/>
      <c r="I21" s="5"/>
      <c r="J21" s="60">
        <f t="shared" si="7"/>
        <v>136.94</v>
      </c>
      <c r="K21" s="5"/>
      <c r="L21" s="61">
        <f t="shared" si="8"/>
        <v>136.94</v>
      </c>
    </row>
    <row r="22" spans="1:12" s="22" customFormat="1" ht="12.75" customHeight="1" x14ac:dyDescent="0.2">
      <c r="A22" s="19"/>
      <c r="B22" s="20"/>
      <c r="C22" s="21"/>
      <c r="D22" s="21"/>
      <c r="E22" s="14" t="s">
        <v>12</v>
      </c>
      <c r="F22" s="65">
        <f>SUM(F18:F21)</f>
        <v>757.52</v>
      </c>
      <c r="G22" s="65">
        <f t="shared" ref="G22:J22" si="9">SUM(G18:G21)</f>
        <v>0</v>
      </c>
      <c r="H22" s="65">
        <f t="shared" si="9"/>
        <v>0</v>
      </c>
      <c r="I22" s="65">
        <f t="shared" si="9"/>
        <v>34.479999999999997</v>
      </c>
      <c r="J22" s="66">
        <f t="shared" si="9"/>
        <v>792</v>
      </c>
      <c r="K22" s="65">
        <f>SUM(K18:K21)</f>
        <v>7.75</v>
      </c>
      <c r="L22" s="65">
        <f t="shared" ref="L22" si="10">SUM(L18:L21)</f>
        <v>784.25</v>
      </c>
    </row>
    <row r="23" spans="1:12" s="22" customFormat="1" ht="12.75" customHeight="1" x14ac:dyDescent="0.2">
      <c r="A23" s="19"/>
      <c r="B23" s="20"/>
      <c r="C23" s="21"/>
      <c r="D23" s="21"/>
      <c r="E23" s="16" t="s">
        <v>2</v>
      </c>
      <c r="F23" s="16"/>
      <c r="G23" s="16"/>
      <c r="H23" s="16"/>
      <c r="I23" s="16"/>
      <c r="J23" s="16"/>
      <c r="K23" s="16"/>
      <c r="L23" s="52">
        <f>L17-L22</f>
        <v>7.75</v>
      </c>
    </row>
    <row r="24" spans="1:12" s="22" customFormat="1" ht="7.5" customHeight="1" x14ac:dyDescent="0.2">
      <c r="A24" s="19"/>
      <c r="B24" s="20"/>
      <c r="C24" s="20"/>
      <c r="D24" s="20"/>
      <c r="E24" s="3"/>
      <c r="F24" s="3"/>
      <c r="G24" s="3"/>
      <c r="H24" s="3"/>
      <c r="I24" s="3"/>
      <c r="J24" s="3"/>
      <c r="K24" s="3"/>
      <c r="L24" s="6"/>
    </row>
    <row r="25" spans="1:12" s="22" customFormat="1" ht="12.75" customHeight="1" x14ac:dyDescent="0.2">
      <c r="A25" s="19"/>
      <c r="B25" s="20"/>
      <c r="C25" s="21"/>
      <c r="D25" s="21"/>
      <c r="E25" s="17" t="s">
        <v>15</v>
      </c>
      <c r="F25" s="17"/>
      <c r="G25" s="17"/>
      <c r="H25" s="17"/>
      <c r="I25" s="17"/>
      <c r="J25" s="17"/>
      <c r="K25" s="17"/>
      <c r="L25" s="47"/>
    </row>
    <row r="26" spans="1:12" s="22" customFormat="1" ht="12.75" customHeight="1" x14ac:dyDescent="0.2">
      <c r="A26" s="45"/>
      <c r="B26" s="4"/>
      <c r="C26" s="4"/>
      <c r="D26" s="4"/>
      <c r="E26" s="4"/>
      <c r="F26" s="54"/>
      <c r="G26" s="4"/>
      <c r="H26" s="4"/>
      <c r="I26" s="54"/>
      <c r="J26" s="54"/>
      <c r="K26" s="4"/>
      <c r="L26" s="27"/>
    </row>
    <row r="27" spans="1:12" s="22" customFormat="1" ht="12.75" customHeight="1" x14ac:dyDescent="0.2">
      <c r="A27" s="19"/>
      <c r="B27" s="20"/>
      <c r="C27" s="95"/>
      <c r="D27" s="95"/>
      <c r="E27" s="14" t="s">
        <v>12</v>
      </c>
      <c r="F27" s="14"/>
      <c r="G27" s="14"/>
      <c r="H27" s="14"/>
      <c r="I27" s="14"/>
      <c r="J27" s="14"/>
      <c r="K27" s="14"/>
      <c r="L27" s="15"/>
    </row>
    <row r="28" spans="1:12" s="22" customFormat="1" ht="12.75" customHeight="1" x14ac:dyDescent="0.2">
      <c r="A28" s="19"/>
      <c r="B28" s="20"/>
      <c r="C28" s="20"/>
      <c r="D28" s="20"/>
      <c r="E28" s="16" t="s">
        <v>2</v>
      </c>
      <c r="F28" s="16"/>
      <c r="G28" s="16"/>
      <c r="H28" s="16"/>
      <c r="I28" s="16"/>
      <c r="J28" s="16"/>
      <c r="K28" s="16"/>
      <c r="L28" s="28"/>
    </row>
    <row r="29" spans="1:12" s="22" customFormat="1" ht="7.5" customHeight="1" x14ac:dyDescent="0.2">
      <c r="A29" s="19"/>
      <c r="B29" s="20"/>
      <c r="C29" s="20"/>
      <c r="D29" s="20"/>
      <c r="E29" s="3"/>
      <c r="F29" s="3"/>
      <c r="G29" s="3"/>
      <c r="H29" s="3"/>
      <c r="I29" s="3"/>
      <c r="J29" s="3"/>
      <c r="K29" s="3"/>
      <c r="L29" s="6"/>
    </row>
    <row r="30" spans="1:12" s="22" customFormat="1" ht="12.75" customHeight="1" x14ac:dyDescent="0.2">
      <c r="A30" s="19"/>
      <c r="B30" s="20"/>
      <c r="C30" s="20"/>
      <c r="D30" s="20"/>
      <c r="E30" s="16" t="s">
        <v>18</v>
      </c>
      <c r="F30" s="16"/>
      <c r="G30" s="16"/>
      <c r="H30" s="16"/>
      <c r="I30" s="16"/>
      <c r="J30" s="16"/>
      <c r="K30" s="16"/>
      <c r="L30" s="15"/>
    </row>
    <row r="31" spans="1:12" s="22" customFormat="1" ht="12.75" customHeight="1" x14ac:dyDescent="0.2">
      <c r="A31" s="19"/>
      <c r="B31" s="20"/>
      <c r="C31" s="20"/>
      <c r="D31" s="20"/>
      <c r="E31" s="29" t="s">
        <v>17</v>
      </c>
      <c r="F31" s="48">
        <f>F14</f>
        <v>0</v>
      </c>
      <c r="G31" s="48">
        <f t="shared" ref="G31:K31" si="11">G14</f>
        <v>0</v>
      </c>
      <c r="H31" s="48">
        <f t="shared" si="11"/>
        <v>0</v>
      </c>
      <c r="I31" s="48">
        <f t="shared" si="11"/>
        <v>0</v>
      </c>
      <c r="J31" s="48">
        <f t="shared" si="11"/>
        <v>0</v>
      </c>
      <c r="K31" s="48">
        <f t="shared" si="11"/>
        <v>0</v>
      </c>
      <c r="L31" s="30"/>
    </row>
    <row r="32" spans="1:12" s="22" customFormat="1" ht="12.75" customHeight="1" x14ac:dyDescent="0.2">
      <c r="A32" s="23"/>
      <c r="B32" s="21"/>
      <c r="C32" s="21"/>
      <c r="D32" s="21"/>
      <c r="E32" s="29" t="s">
        <v>4</v>
      </c>
      <c r="F32" s="48">
        <f>F22</f>
        <v>757.52</v>
      </c>
      <c r="G32" s="48">
        <f t="shared" ref="G32:K32" si="12">G22</f>
        <v>0</v>
      </c>
      <c r="H32" s="48">
        <f t="shared" si="12"/>
        <v>0</v>
      </c>
      <c r="I32" s="48">
        <f t="shared" si="12"/>
        <v>34.479999999999997</v>
      </c>
      <c r="J32" s="48">
        <f t="shared" si="12"/>
        <v>792</v>
      </c>
      <c r="K32" s="48">
        <f t="shared" si="12"/>
        <v>7.75</v>
      </c>
      <c r="L32" s="49"/>
    </row>
    <row r="33" spans="1:12" s="22" customFormat="1" ht="12.75" customHeight="1" x14ac:dyDescent="0.2">
      <c r="A33" s="23"/>
      <c r="B33" s="21"/>
      <c r="C33" s="21"/>
      <c r="D33" s="21"/>
      <c r="E33" s="29" t="s">
        <v>5</v>
      </c>
      <c r="F33" s="48">
        <f>F27</f>
        <v>0</v>
      </c>
      <c r="G33" s="48">
        <f t="shared" ref="G33:K33" si="13">G27</f>
        <v>0</v>
      </c>
      <c r="H33" s="48">
        <f t="shared" si="13"/>
        <v>0</v>
      </c>
      <c r="I33" s="48">
        <f t="shared" si="13"/>
        <v>0</v>
      </c>
      <c r="J33" s="48">
        <f t="shared" si="13"/>
        <v>0</v>
      </c>
      <c r="K33" s="48">
        <f t="shared" si="13"/>
        <v>0</v>
      </c>
      <c r="L33" s="31"/>
    </row>
    <row r="34" spans="1:12" s="22" customFormat="1" ht="12.75" customHeight="1" x14ac:dyDescent="0.2">
      <c r="A34" s="23"/>
      <c r="B34" s="21"/>
      <c r="C34" s="21"/>
      <c r="D34" s="21"/>
      <c r="E34" s="21" t="s">
        <v>36</v>
      </c>
      <c r="F34" s="21"/>
      <c r="G34" s="21"/>
      <c r="H34" s="21"/>
      <c r="I34" s="21"/>
      <c r="J34" s="21"/>
      <c r="K34" s="21"/>
      <c r="L34" s="53"/>
    </row>
    <row r="35" spans="1:12" s="22" customFormat="1" ht="12.75" customHeight="1" x14ac:dyDescent="0.2">
      <c r="A35" s="24"/>
      <c r="B35" s="21"/>
      <c r="C35" s="25"/>
      <c r="D35" s="25"/>
      <c r="E35" s="42" t="s">
        <v>19</v>
      </c>
      <c r="F35" s="67">
        <f>SUM(F31:F34)</f>
        <v>757.52</v>
      </c>
      <c r="G35" s="67">
        <f t="shared" ref="G35:K35" si="14">SUM(G31:G34)</f>
        <v>0</v>
      </c>
      <c r="H35" s="67">
        <f t="shared" si="14"/>
        <v>0</v>
      </c>
      <c r="I35" s="67">
        <f t="shared" si="14"/>
        <v>34.479999999999997</v>
      </c>
      <c r="J35" s="68">
        <f t="shared" si="14"/>
        <v>792</v>
      </c>
      <c r="K35" s="67">
        <f t="shared" si="14"/>
        <v>7.75</v>
      </c>
      <c r="L35" s="41"/>
    </row>
    <row r="36" spans="1:12" s="22" customFormat="1" ht="12.75" customHeight="1" x14ac:dyDescent="0.2">
      <c r="A36" s="19"/>
      <c r="B36" s="20"/>
      <c r="C36" s="20"/>
      <c r="D36" s="20"/>
      <c r="E36" s="3"/>
      <c r="F36" s="3"/>
      <c r="G36" s="3"/>
      <c r="H36" s="3"/>
      <c r="I36" s="3"/>
      <c r="J36" s="3"/>
      <c r="K36" s="3"/>
      <c r="L36" s="6"/>
    </row>
    <row r="37" spans="1:12" ht="13.9" customHeight="1" x14ac:dyDescent="0.25">
      <c r="A37" s="98" t="s">
        <v>20</v>
      </c>
      <c r="B37" s="99"/>
      <c r="C37" s="99"/>
      <c r="D37" s="40"/>
      <c r="E37" s="76" t="s">
        <v>3</v>
      </c>
      <c r="F37" s="76"/>
      <c r="G37" s="76"/>
      <c r="H37" s="76"/>
      <c r="I37" s="76"/>
      <c r="J37" s="76"/>
      <c r="K37" s="76"/>
      <c r="L37" s="77"/>
    </row>
    <row r="38" spans="1:12" ht="13.9" customHeight="1" x14ac:dyDescent="0.25">
      <c r="A38" s="32"/>
      <c r="B38" s="33"/>
      <c r="C38" s="33"/>
      <c r="D38" s="34"/>
      <c r="E38" s="34"/>
      <c r="F38" s="34"/>
      <c r="G38" s="51"/>
      <c r="H38" s="44"/>
      <c r="I38" s="34"/>
      <c r="J38" s="56"/>
      <c r="K38" s="34"/>
      <c r="L38" s="35"/>
    </row>
    <row r="39" spans="1:12" ht="13.9" customHeight="1" x14ac:dyDescent="0.25">
      <c r="A39" s="36"/>
      <c r="B39" s="37"/>
      <c r="C39" s="37"/>
      <c r="D39" s="34"/>
      <c r="E39" s="70"/>
      <c r="F39" s="70"/>
      <c r="G39" s="70"/>
      <c r="H39" s="70"/>
      <c r="I39" s="70"/>
      <c r="J39" s="70"/>
      <c r="K39" s="70"/>
      <c r="L39" s="71"/>
    </row>
    <row r="40" spans="1:12" ht="13.9" customHeight="1" x14ac:dyDescent="0.25">
      <c r="A40" s="96" t="s">
        <v>46</v>
      </c>
      <c r="B40" s="97"/>
      <c r="C40" s="97"/>
      <c r="D40" s="39"/>
      <c r="E40" s="72" t="s">
        <v>28</v>
      </c>
      <c r="F40" s="72"/>
      <c r="G40" s="72"/>
      <c r="H40" s="72"/>
      <c r="I40" s="72"/>
      <c r="J40" s="72"/>
      <c r="K40" s="72"/>
      <c r="L40" s="73"/>
    </row>
    <row r="41" spans="1:12" ht="28.5" customHeight="1" x14ac:dyDescent="0.25">
      <c r="A41" s="100" t="s">
        <v>45</v>
      </c>
      <c r="B41" s="74"/>
      <c r="C41" s="74"/>
      <c r="D41" s="38"/>
      <c r="E41" s="74" t="s">
        <v>29</v>
      </c>
      <c r="F41" s="74"/>
      <c r="G41" s="74"/>
      <c r="H41" s="74"/>
      <c r="I41" s="74"/>
      <c r="J41" s="74"/>
      <c r="K41" s="74"/>
      <c r="L41" s="75"/>
    </row>
  </sheetData>
  <mergeCells count="15">
    <mergeCell ref="E39:L39"/>
    <mergeCell ref="E40:L40"/>
    <mergeCell ref="E41:L41"/>
    <mergeCell ref="E37:L37"/>
    <mergeCell ref="A1:L1"/>
    <mergeCell ref="A2:L2"/>
    <mergeCell ref="B4:L4"/>
    <mergeCell ref="B6:L6"/>
    <mergeCell ref="B7:L7"/>
    <mergeCell ref="A3:L3"/>
    <mergeCell ref="B5:L5"/>
    <mergeCell ref="C27:D27"/>
    <mergeCell ref="A40:C40"/>
    <mergeCell ref="A37:C37"/>
    <mergeCell ref="A41:C41"/>
  </mergeCells>
  <pageMargins left="0.78740157480314965" right="0.78740157480314965" top="0.39370078740157483" bottom="0.39370078740157483" header="0" footer="0"/>
  <pageSetup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page 1</vt:lpstr>
      <vt:lpstr>Hoja1</vt:lpstr>
      <vt:lpstr>'page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</dc:creator>
  <cp:lastModifiedBy>Juan Bautista</cp:lastModifiedBy>
  <cp:lastPrinted>2025-03-28T18:10:24Z</cp:lastPrinted>
  <dcterms:created xsi:type="dcterms:W3CDTF">2024-01-31T16:25:01Z</dcterms:created>
  <dcterms:modified xsi:type="dcterms:W3CDTF">2025-05-12T17:14:39Z</dcterms:modified>
</cp:coreProperties>
</file>