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Doc. Comision Viáticos Dia 16-04-2025\Comision 22-05-2025 a JMM\"/>
    </mc:Choice>
  </mc:AlternateContent>
  <bookViews>
    <workbookView xWindow="0" yWindow="0" windowWidth="20490" windowHeight="7650"/>
  </bookViews>
  <sheets>
    <sheet name="NUEVO FORMATO" sheetId="1" r:id="rId1"/>
  </sheets>
  <definedNames>
    <definedName name="_xlnm.Print_Area" localSheetId="0">'NUEVO FORMATO'!$A$1:$I$46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34" i="1" s="1"/>
  <c r="G37" i="1" s="1"/>
  <c r="F22" i="1"/>
  <c r="F34" i="1" s="1"/>
  <c r="G17" i="1"/>
  <c r="I17" i="1" s="1"/>
  <c r="I32" i="1" s="1"/>
  <c r="F37" i="1" l="1"/>
  <c r="I34" i="1"/>
  <c r="I37" i="1" s="1"/>
  <c r="I22" i="1"/>
  <c r="I35" i="1"/>
  <c r="J30" i="1"/>
  <c r="K16" i="1"/>
  <c r="J16" i="1"/>
  <c r="L16" i="1" l="1"/>
  <c r="M16" i="1" s="1"/>
  <c r="I29" i="1"/>
  <c r="K30" i="1" l="1"/>
  <c r="I13" i="1" l="1"/>
  <c r="I14" i="1" s="1"/>
  <c r="I33" i="1" l="1"/>
</calcChain>
</file>

<file path=xl/comments1.xml><?xml version="1.0" encoding="utf-8"?>
<comments xmlns="http://schemas.openxmlformats.org/spreadsheetml/2006/main">
  <authors>
    <author>Darwin</author>
  </authors>
  <commentList>
    <comment ref="I21" authorId="0" shapeId="0">
      <text>
        <r>
          <rPr>
            <b/>
            <sz val="9"/>
            <color indexed="81"/>
            <rFont val="Tahoma"/>
            <charset val="1"/>
          </rPr>
          <t>Darwin:</t>
        </r>
        <r>
          <rPr>
            <sz val="9"/>
            <color indexed="81"/>
            <rFont val="Tahoma"/>
            <charset val="1"/>
          </rPr>
          <t xml:space="preserve">
Cuando no llega al monto de la comision se coloca la formula de I16-I17
Cuando se excede el monto de la comision, se le quita la formula y se colocca 0 debido a que no te van a regresar gastos menores</t>
        </r>
      </text>
    </comment>
  </commentList>
</comments>
</file>

<file path=xl/sharedStrings.xml><?xml version="1.0" encoding="utf-8"?>
<sst xmlns="http://schemas.openxmlformats.org/spreadsheetml/2006/main" count="52" uniqueCount="47">
  <si>
    <r>
      <t>C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M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ÓN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DE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G</t>
    </r>
    <r>
      <rPr>
        <b/>
        <sz val="11"/>
        <color rgb="FF000000"/>
        <rFont val="Calibri"/>
        <family val="2"/>
      </rPr>
      <t>UA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PO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B</t>
    </r>
    <r>
      <rPr>
        <b/>
        <sz val="11"/>
        <color rgb="FF000000"/>
        <rFont val="Calibri"/>
        <family val="2"/>
      </rPr>
      <t>LE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Y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L</t>
    </r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LL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DO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DEL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DO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DE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QU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 xml:space="preserve">OO
</t>
    </r>
    <r>
      <rPr>
        <b/>
        <sz val="11"/>
        <color rgb="FF000000"/>
        <rFont val="Calibri"/>
        <family val="2"/>
      </rPr>
      <t>D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E</t>
    </r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Ó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DE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B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L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D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D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M</t>
    </r>
    <r>
      <rPr>
        <b/>
        <sz val="11"/>
        <color rgb="FF000000"/>
        <rFont val="Calibri"/>
        <family val="2"/>
      </rPr>
      <t>P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O</t>
    </r>
    <r>
      <rPr>
        <b/>
        <sz val="11"/>
        <color rgb="FF000000"/>
        <rFont val="Calibri"/>
        <family val="2"/>
      </rPr>
      <t>B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C</t>
    </r>
    <r>
      <rPr>
        <b/>
        <sz val="11"/>
        <color rgb="FF000000"/>
        <rFont val="Calibri"/>
        <family val="2"/>
      </rPr>
      <t>I</t>
    </r>
    <r>
      <rPr>
        <b/>
        <sz val="11"/>
        <color rgb="FF000000"/>
        <rFont val="Calibri"/>
        <family val="2"/>
      </rPr>
      <t>Ó</t>
    </r>
    <r>
      <rPr>
        <b/>
        <sz val="11"/>
        <color rgb="FF000000"/>
        <rFont val="Calibri"/>
        <family val="2"/>
      </rPr>
      <t>N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DE</t>
    </r>
    <r>
      <rPr>
        <b/>
        <sz val="11"/>
        <color rgb="FF000000"/>
        <rFont val="Times New Roman"/>
        <family val="1"/>
      </rPr>
      <t xml:space="preserve"> </t>
    </r>
    <r>
      <rPr>
        <b/>
        <sz val="11"/>
        <color rgb="FF000000"/>
        <rFont val="Calibri"/>
        <family val="2"/>
      </rPr>
      <t>G</t>
    </r>
    <r>
      <rPr>
        <b/>
        <sz val="11"/>
        <color rgb="FF000000"/>
        <rFont val="Calibri"/>
        <family val="2"/>
      </rPr>
      <t>A</t>
    </r>
    <r>
      <rPr>
        <b/>
        <sz val="11"/>
        <color rgb="FF000000"/>
        <rFont val="Calibri"/>
        <family val="2"/>
      </rPr>
      <t>S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OS</t>
    </r>
  </si>
  <si>
    <t>NOMBRE:</t>
  </si>
  <si>
    <r>
      <t>PU</t>
    </r>
    <r>
      <rPr>
        <b/>
        <sz val="10"/>
        <color rgb="FF000000"/>
        <rFont val="Calibri"/>
        <family val="2"/>
      </rPr>
      <t>E</t>
    </r>
    <r>
      <rPr>
        <b/>
        <sz val="10"/>
        <color rgb="FF000000"/>
        <rFont val="Calibri"/>
        <family val="2"/>
      </rPr>
      <t>STO:</t>
    </r>
    <r>
      <rPr>
        <b/>
        <sz val="10"/>
        <color rgb="FF000000"/>
        <rFont val="Calibri"/>
        <family val="2"/>
      </rPr>
      <t/>
    </r>
  </si>
  <si>
    <r>
      <t>ADSCRIPCIÓN: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</rPr>
      <t/>
    </r>
  </si>
  <si>
    <t xml:space="preserve">CONCEPTO: </t>
  </si>
  <si>
    <t>FECHA</t>
  </si>
  <si>
    <t>FACTURA</t>
  </si>
  <si>
    <t>RFC</t>
  </si>
  <si>
    <r>
      <t>NOMBRE</t>
    </r>
    <r>
      <rPr>
        <b/>
        <sz val="9"/>
        <color rgb="FF000000"/>
        <rFont val="Calibri"/>
        <family val="2"/>
      </rPr>
      <t/>
    </r>
  </si>
  <si>
    <r>
      <rPr>
        <b/>
        <sz val="10"/>
        <color rgb="FF000000"/>
        <rFont val="Calibri"/>
        <family val="2"/>
      </rPr>
      <t>TIPO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>D</t>
    </r>
    <r>
      <rPr>
        <b/>
        <sz val="10"/>
        <color rgb="FF000000"/>
        <rFont val="Calibri"/>
        <family val="2"/>
      </rPr>
      <t>E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>G</t>
    </r>
    <r>
      <rPr>
        <b/>
        <sz val="10"/>
        <color rgb="FF000000"/>
        <rFont val="Calibri"/>
        <family val="2"/>
      </rPr>
      <t>A</t>
    </r>
    <r>
      <rPr>
        <b/>
        <sz val="10"/>
        <color rgb="FF000000"/>
        <rFont val="Calibri"/>
        <family val="2"/>
      </rPr>
      <t>S</t>
    </r>
    <r>
      <rPr>
        <b/>
        <sz val="10"/>
        <color rgb="FF000000"/>
        <rFont val="Calibri"/>
        <family val="2"/>
      </rPr>
      <t>T</t>
    </r>
    <r>
      <rPr>
        <b/>
        <sz val="10"/>
        <color rgb="FF000000"/>
        <rFont val="Calibri"/>
        <family val="2"/>
      </rPr>
      <t>O</t>
    </r>
  </si>
  <si>
    <t>SUBTOTAL</t>
  </si>
  <si>
    <t>IVA</t>
  </si>
  <si>
    <t>RETENCIONES</t>
  </si>
  <si>
    <t>TOTAL</t>
  </si>
  <si>
    <r>
      <t>SUBTOTAL</t>
    </r>
    <r>
      <rPr>
        <b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Calibri"/>
        <family val="2"/>
      </rPr>
      <t/>
    </r>
  </si>
  <si>
    <t>DEVOLUCION</t>
  </si>
  <si>
    <r>
      <rPr>
        <b/>
        <u/>
        <sz val="10"/>
        <color rgb="FF000000"/>
        <rFont val="Calibri"/>
        <family val="2"/>
      </rPr>
      <t>ANEXO 4</t>
    </r>
    <r>
      <rPr>
        <sz val="10"/>
        <color rgb="FF000000"/>
        <rFont val="Calibri"/>
        <family val="2"/>
      </rPr>
      <t/>
    </r>
  </si>
  <si>
    <t>GASTOS MENORES</t>
  </si>
  <si>
    <t>TOTAL PAGOS VIATICOS, HOSPEDAJE Y PASAJES</t>
  </si>
  <si>
    <t>TOTAL PASAJES (Taxis)</t>
  </si>
  <si>
    <t>TOTAL ALIMENTOS</t>
  </si>
  <si>
    <t>TOTAL HOSPEDAJE</t>
  </si>
  <si>
    <t>TOTAL VIATICOS COMPROBADOS:</t>
  </si>
  <si>
    <r>
      <t>SOLICITO</t>
    </r>
    <r>
      <rPr>
        <b/>
        <sz val="11"/>
        <color rgb="FF000000"/>
        <rFont val="Times New Roman"/>
        <family val="1"/>
      </rPr>
      <t xml:space="preserve">                                                                                               </t>
    </r>
    <r>
      <rPr>
        <sz val="11"/>
        <color rgb="FF000000"/>
        <rFont val="Calibri"/>
        <family val="2"/>
      </rPr>
      <t/>
    </r>
  </si>
  <si>
    <t>AUTORIZO</t>
  </si>
  <si>
    <t>COORDINACION DE PLANEACION</t>
  </si>
  <si>
    <t>FECHA Y MOTIVO DE LA COMISION</t>
  </si>
  <si>
    <t>Se pone el mismo numero de oficio de la comision</t>
  </si>
  <si>
    <t>CUOTA DE TRANSPORTE MARITIMO</t>
  </si>
  <si>
    <t>ING. OSCAR ALEJANDRO ÁLVAREZ VÁZQUEZ</t>
  </si>
  <si>
    <t>DIRECTOR DE PLANEACIÓN DE INFRAESTRUCTURA.</t>
  </si>
  <si>
    <t>CUOTA DE HOSPEDAJE RECIBIDO</t>
  </si>
  <si>
    <t>COMPROBACIÓN DE VIATICOS ANTICIPADOS</t>
  </si>
  <si>
    <t>CUOTA DE VIÁTICOS  RECIBIDO</t>
  </si>
  <si>
    <t>HOSPEDAJE DEL 5 AL 6 DE FEBRERO</t>
  </si>
  <si>
    <t>HOSPEDAJE DEL 6 AL 7 DE FEBRERO</t>
  </si>
  <si>
    <t>JOSE MACRINO VIZZUETT MEDINA</t>
  </si>
  <si>
    <t>VIMM800924EV1</t>
  </si>
  <si>
    <t xml:space="preserve">                                                                                                                               No. CP-DPI/062/V/2025</t>
  </si>
  <si>
    <t>COMPROBACIÓN DE VIATICOS DEL DIA JUEVES 22 DE MAYO PARA LLEVAR OFICIOS Y DOCUMENTACIÓN DE GESTIÓN PARA LAS SOLICITUDES DE PERMISOS, LICENCIAS DE OBRAS Y EXENCIÓN DE PAGOS A REALIZAR EN ESTE H AYUNTAMIENTO, MUNICIPIO DE JOSÉ MARÍA MORELOS, QUINTANA ROO</t>
  </si>
  <si>
    <t>C.F FERNANDO VIVEROS MENDEZ</t>
  </si>
  <si>
    <t>JEFE DE OFICINA DE INFRAESTRUCTURA DE AGUA POTABLE.</t>
  </si>
  <si>
    <t>ALIMENTOS DEL DÍA 22-05-2025</t>
  </si>
  <si>
    <t>22-05-2025</t>
  </si>
  <si>
    <t>A - 28834</t>
  </si>
  <si>
    <t>DEPOSITO CTA.- 65503881873 SANTANDER</t>
  </si>
  <si>
    <t>C.F. FERNANDO VIVEROS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</si>
</sst>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5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9"/>
      <color rgb="FF000000"/>
      <name val="Calibri"/>
      <family val="2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  <charset val="204"/>
    </font>
    <font>
      <b/>
      <i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97">
    <xf numFmtId="0" fontId="0" fillId="0" borderId="0" xfId="0"/>
    <xf numFmtId="8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top"/>
    </xf>
    <xf numFmtId="8" fontId="8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4" xfId="0" applyFont="1" applyFill="1" applyBorder="1" applyAlignment="1">
      <alignment horizontal="justify" vertical="justify" wrapText="1"/>
    </xf>
    <xf numFmtId="0" fontId="4" fillId="0" borderId="4" xfId="0" applyFont="1" applyFill="1" applyBorder="1" applyAlignment="1">
      <alignment horizontal="justify" vertical="justify"/>
    </xf>
    <xf numFmtId="0" fontId="4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8" fontId="4" fillId="0" borderId="5" xfId="0" applyNumberFormat="1" applyFont="1" applyFill="1" applyBorder="1" applyAlignment="1">
      <alignment horizontal="right" vertical="center" indent="1"/>
    </xf>
    <xf numFmtId="0" fontId="7" fillId="0" borderId="0" xfId="0" applyFont="1" applyFill="1"/>
    <xf numFmtId="49" fontId="7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justify" vertical="justify" wrapText="1"/>
    </xf>
    <xf numFmtId="0" fontId="7" fillId="0" borderId="0" xfId="0" applyFont="1" applyFill="1" applyBorder="1"/>
    <xf numFmtId="164" fontId="8" fillId="0" borderId="5" xfId="0" applyNumberFormat="1" applyFont="1" applyFill="1" applyBorder="1" applyAlignment="1">
      <alignment horizontal="right" vertical="center" wrapText="1" indent="1"/>
    </xf>
    <xf numFmtId="8" fontId="7" fillId="0" borderId="0" xfId="0" applyNumberFormat="1" applyFont="1" applyFill="1"/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4" fillId="0" borderId="12" xfId="0" applyFont="1" applyFill="1" applyBorder="1" applyAlignment="1">
      <alignment vertical="top"/>
    </xf>
    <xf numFmtId="164" fontId="4" fillId="0" borderId="12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/>
    </xf>
    <xf numFmtId="8" fontId="4" fillId="0" borderId="12" xfId="0" applyNumberFormat="1" applyFont="1" applyFill="1" applyBorder="1" applyAlignment="1">
      <alignment horizontal="right" vertical="center" indent="1"/>
    </xf>
    <xf numFmtId="0" fontId="4" fillId="0" borderId="12" xfId="0" applyFont="1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0" fontId="1" fillId="0" borderId="14" xfId="0" applyFont="1" applyFill="1" applyBorder="1" applyAlignment="1">
      <alignment vertical="top" wrapText="1"/>
    </xf>
    <xf numFmtId="2" fontId="4" fillId="0" borderId="12" xfId="0" applyNumberFormat="1" applyFont="1" applyFill="1" applyBorder="1" applyAlignment="1">
      <alignment horizontal="center" vertical="top"/>
    </xf>
    <xf numFmtId="14" fontId="7" fillId="0" borderId="4" xfId="0" applyNumberFormat="1" applyFont="1" applyFill="1" applyBorder="1" applyAlignment="1">
      <alignment horizontal="left" vertical="top"/>
    </xf>
    <xf numFmtId="0" fontId="4" fillId="0" borderId="16" xfId="0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vertical="top"/>
    </xf>
    <xf numFmtId="44" fontId="4" fillId="0" borderId="12" xfId="0" applyNumberFormat="1" applyFont="1" applyFill="1" applyBorder="1" applyAlignment="1">
      <alignment vertical="top"/>
    </xf>
    <xf numFmtId="44" fontId="8" fillId="0" borderId="12" xfId="0" applyNumberFormat="1" applyFont="1" applyFill="1" applyBorder="1" applyAlignment="1">
      <alignment horizontal="left" vertical="center"/>
    </xf>
    <xf numFmtId="2" fontId="4" fillId="0" borderId="16" xfId="0" applyNumberFormat="1" applyFont="1" applyFill="1" applyBorder="1" applyAlignment="1">
      <alignment horizontal="center" vertical="top"/>
    </xf>
    <xf numFmtId="44" fontId="4" fillId="0" borderId="16" xfId="0" applyNumberFormat="1" applyFont="1" applyFill="1" applyBorder="1" applyAlignment="1">
      <alignment horizontal="center" vertical="top"/>
    </xf>
    <xf numFmtId="8" fontId="8" fillId="0" borderId="12" xfId="0" applyNumberFormat="1" applyFont="1" applyFill="1" applyBorder="1" applyAlignment="1">
      <alignment horizontal="right" vertical="center" indent="1"/>
    </xf>
    <xf numFmtId="2" fontId="8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8" fontId="4" fillId="0" borderId="0" xfId="0" applyNumberFormat="1" applyFont="1" applyFill="1" applyBorder="1" applyAlignment="1">
      <alignment horizontal="right" vertical="center" indent="1"/>
    </xf>
    <xf numFmtId="0" fontId="1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justify" vertical="justify" wrapText="1"/>
    </xf>
    <xf numFmtId="0" fontId="4" fillId="0" borderId="11" xfId="0" applyFont="1" applyFill="1" applyBorder="1" applyAlignment="1">
      <alignment horizontal="justify" vertical="justify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justify" vertical="justify" wrapText="1"/>
    </xf>
    <xf numFmtId="0" fontId="4" fillId="0" borderId="9" xfId="0" applyFont="1" applyFill="1" applyBorder="1" applyAlignment="1">
      <alignment horizontal="justify" vertical="justify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2" xfId="0" applyFont="1" applyFill="1" applyBorder="1" applyAlignment="1">
      <alignment horizontal="center" vertical="justify" wrapText="1"/>
    </xf>
    <xf numFmtId="0" fontId="1" fillId="0" borderId="3" xfId="0" applyFont="1" applyFill="1" applyBorder="1" applyAlignment="1">
      <alignment horizontal="center" vertical="justify" wrapText="1"/>
    </xf>
    <xf numFmtId="0" fontId="3" fillId="0" borderId="4" xfId="0" applyFont="1" applyFill="1" applyBorder="1" applyAlignment="1">
      <alignment horizontal="right" vertical="justify"/>
    </xf>
    <xf numFmtId="0" fontId="3" fillId="0" borderId="0" xfId="0" applyFont="1" applyFill="1" applyBorder="1" applyAlignment="1">
      <alignment horizontal="right" vertical="justify"/>
    </xf>
    <xf numFmtId="0" fontId="3" fillId="0" borderId="5" xfId="0" applyFont="1" applyFill="1" applyBorder="1" applyAlignment="1">
      <alignment horizontal="right" vertical="justify"/>
    </xf>
    <xf numFmtId="0" fontId="4" fillId="0" borderId="4" xfId="0" applyFont="1" applyFill="1" applyBorder="1" applyAlignment="1">
      <alignment horizontal="center" vertical="justify"/>
    </xf>
    <xf numFmtId="0" fontId="4" fillId="0" borderId="0" xfId="0" applyFont="1" applyFill="1" applyBorder="1" applyAlignment="1">
      <alignment horizontal="center" vertical="justify"/>
    </xf>
    <xf numFmtId="0" fontId="4" fillId="0" borderId="5" xfId="0" applyFont="1" applyFill="1" applyBorder="1" applyAlignment="1">
      <alignment horizontal="center" vertical="justify"/>
    </xf>
    <xf numFmtId="0" fontId="4" fillId="0" borderId="6" xfId="0" applyFont="1" applyFill="1" applyBorder="1" applyAlignment="1">
      <alignment horizontal="justify" vertical="justify" wrapText="1"/>
    </xf>
    <xf numFmtId="0" fontId="4" fillId="0" borderId="7" xfId="0" applyFont="1" applyFill="1" applyBorder="1" applyAlignment="1">
      <alignment horizontal="justify" vertical="justify" wrapText="1"/>
    </xf>
    <xf numFmtId="0" fontId="4" fillId="0" borderId="8" xfId="0" applyFont="1" applyFill="1" applyBorder="1" applyAlignment="1">
      <alignment horizontal="left" vertical="justify"/>
    </xf>
    <xf numFmtId="0" fontId="4" fillId="0" borderId="9" xfId="0" applyFont="1" applyFill="1" applyBorder="1" applyAlignment="1">
      <alignment horizontal="left" vertical="justify"/>
    </xf>
    <xf numFmtId="0" fontId="4" fillId="0" borderId="17" xfId="0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left" vertical="top" wrapText="1"/>
    </xf>
    <xf numFmtId="8" fontId="8" fillId="0" borderId="12" xfId="0" applyNumberFormat="1" applyFont="1" applyFill="1" applyBorder="1" applyAlignment="1">
      <alignment horizontal="center" vertical="center"/>
    </xf>
    <xf numFmtId="44" fontId="8" fillId="0" borderId="12" xfId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vertical="top"/>
    </xf>
    <xf numFmtId="0" fontId="14" fillId="0" borderId="12" xfId="0" applyFont="1" applyFill="1" applyBorder="1" applyAlignment="1">
      <alignment horizontal="left" vertical="top" wrapText="1"/>
    </xf>
    <xf numFmtId="49" fontId="4" fillId="0" borderId="12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topLeftCell="A15" zoomScaleNormal="100" zoomScaleSheetLayoutView="100" workbookViewId="0">
      <selection activeCell="D23" sqref="D23"/>
    </sheetView>
  </sheetViews>
  <sheetFormatPr baseColWidth="10" defaultColWidth="9.140625" defaultRowHeight="15" x14ac:dyDescent="0.25"/>
  <cols>
    <col min="1" max="1" width="11.85546875" style="5" customWidth="1"/>
    <col min="2" max="2" width="19.140625" style="5" customWidth="1"/>
    <col min="3" max="3" width="15.5703125" style="5" customWidth="1"/>
    <col min="4" max="4" width="35" style="5" customWidth="1"/>
    <col min="5" max="5" width="41.28515625" style="5" customWidth="1"/>
    <col min="6" max="6" width="15.7109375" style="5" customWidth="1"/>
    <col min="7" max="7" width="12.5703125" style="5" customWidth="1"/>
    <col min="8" max="8" width="15.85546875" style="5" customWidth="1"/>
    <col min="9" max="9" width="12.28515625" style="5" customWidth="1"/>
    <col min="10" max="16384" width="9.140625" style="5"/>
  </cols>
  <sheetData>
    <row r="1" spans="1:13" ht="28.5" customHeight="1" x14ac:dyDescent="0.25">
      <c r="A1" s="76" t="s">
        <v>0</v>
      </c>
      <c r="B1" s="77"/>
      <c r="C1" s="77"/>
      <c r="D1" s="77"/>
      <c r="E1" s="77"/>
      <c r="F1" s="77"/>
      <c r="G1" s="77"/>
      <c r="H1" s="77"/>
      <c r="I1" s="78"/>
    </row>
    <row r="2" spans="1:13" ht="12.4" customHeight="1" x14ac:dyDescent="0.25">
      <c r="A2" s="79" t="s">
        <v>38</v>
      </c>
      <c r="B2" s="80"/>
      <c r="C2" s="80"/>
      <c r="D2" s="80"/>
      <c r="E2" s="80"/>
      <c r="F2" s="80"/>
      <c r="G2" s="80"/>
      <c r="H2" s="80"/>
      <c r="I2" s="81"/>
      <c r="J2" s="5" t="s">
        <v>27</v>
      </c>
    </row>
    <row r="3" spans="1:13" ht="12.4" customHeight="1" x14ac:dyDescent="0.25">
      <c r="A3" s="82" t="s">
        <v>32</v>
      </c>
      <c r="B3" s="83"/>
      <c r="C3" s="83"/>
      <c r="D3" s="83"/>
      <c r="E3" s="83"/>
      <c r="F3" s="83"/>
      <c r="G3" s="83"/>
      <c r="H3" s="83"/>
      <c r="I3" s="84"/>
    </row>
    <row r="4" spans="1:13" ht="12.75" customHeight="1" x14ac:dyDescent="0.25">
      <c r="A4" s="6" t="s">
        <v>1</v>
      </c>
      <c r="B4" s="85" t="s">
        <v>40</v>
      </c>
      <c r="C4" s="85"/>
      <c r="D4" s="85"/>
      <c r="E4" s="85"/>
      <c r="F4" s="85"/>
      <c r="G4" s="85"/>
      <c r="H4" s="85"/>
      <c r="I4" s="86"/>
    </row>
    <row r="5" spans="1:13" ht="15.95" customHeight="1" x14ac:dyDescent="0.25">
      <c r="A5" s="7" t="s">
        <v>2</v>
      </c>
      <c r="B5" s="87" t="s">
        <v>41</v>
      </c>
      <c r="C5" s="87"/>
      <c r="D5" s="87"/>
      <c r="E5" s="87"/>
      <c r="F5" s="87"/>
      <c r="G5" s="87"/>
      <c r="H5" s="87"/>
      <c r="I5" s="88"/>
    </row>
    <row r="6" spans="1:13" ht="15" customHeight="1" x14ac:dyDescent="0.25">
      <c r="A6" s="6" t="s">
        <v>3</v>
      </c>
      <c r="B6" s="74" t="s">
        <v>25</v>
      </c>
      <c r="C6" s="74"/>
      <c r="D6" s="74"/>
      <c r="E6" s="74"/>
      <c r="F6" s="74"/>
      <c r="G6" s="74"/>
      <c r="H6" s="74"/>
      <c r="I6" s="75"/>
    </row>
    <row r="7" spans="1:13" ht="26.1" customHeight="1" x14ac:dyDescent="0.25">
      <c r="A7" s="6" t="s">
        <v>4</v>
      </c>
      <c r="B7" s="66" t="s">
        <v>39</v>
      </c>
      <c r="C7" s="66"/>
      <c r="D7" s="66"/>
      <c r="E7" s="66"/>
      <c r="F7" s="66"/>
      <c r="G7" s="66"/>
      <c r="H7" s="66"/>
      <c r="I7" s="67"/>
      <c r="J7" s="5" t="s">
        <v>26</v>
      </c>
    </row>
    <row r="8" spans="1:13" ht="15.6" customHeight="1" x14ac:dyDescent="0.25">
      <c r="A8" s="8" t="s">
        <v>5</v>
      </c>
      <c r="B8" s="8" t="s">
        <v>6</v>
      </c>
      <c r="C8" s="9" t="s">
        <v>7</v>
      </c>
      <c r="D8" s="10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</row>
    <row r="9" spans="1:13" x14ac:dyDescent="0.25">
      <c r="A9" s="11"/>
      <c r="B9" s="12"/>
      <c r="C9" s="12"/>
      <c r="D9" s="12"/>
      <c r="E9" s="13"/>
      <c r="F9" s="13"/>
      <c r="G9" s="13"/>
      <c r="H9" s="13"/>
      <c r="I9" s="14"/>
    </row>
    <row r="10" spans="1:13" s="19" customFormat="1" ht="12.75" x14ac:dyDescent="0.2">
      <c r="A10" s="15"/>
      <c r="B10" s="16"/>
      <c r="C10" s="17"/>
      <c r="D10" s="17"/>
      <c r="E10" s="36" t="s">
        <v>28</v>
      </c>
      <c r="F10" s="13"/>
      <c r="G10" s="13"/>
      <c r="H10" s="13"/>
      <c r="I10" s="18"/>
    </row>
    <row r="11" spans="1:13" s="19" customFormat="1" ht="20.25" customHeight="1" x14ac:dyDescent="0.2">
      <c r="A11" s="20"/>
      <c r="B11" s="21"/>
      <c r="C11" s="21"/>
      <c r="D11" s="3"/>
      <c r="E11" s="22"/>
      <c r="F11" s="1"/>
      <c r="G11" s="1"/>
      <c r="H11" s="23"/>
      <c r="I11" s="24"/>
      <c r="K11" s="25"/>
    </row>
    <row r="12" spans="1:13" s="19" customFormat="1" ht="12.75" customHeight="1" x14ac:dyDescent="0.2">
      <c r="A12" s="20"/>
      <c r="B12" s="26"/>
      <c r="C12" s="27"/>
      <c r="D12" s="27"/>
      <c r="E12" s="3"/>
      <c r="F12" s="3"/>
      <c r="G12" s="3"/>
      <c r="H12" s="3"/>
      <c r="I12" s="24"/>
    </row>
    <row r="13" spans="1:13" s="19" customFormat="1" ht="12.75" customHeight="1" x14ac:dyDescent="0.2">
      <c r="A13" s="28"/>
      <c r="B13" s="29"/>
      <c r="C13" s="17"/>
      <c r="D13" s="17"/>
      <c r="E13" s="30" t="s">
        <v>14</v>
      </c>
      <c r="F13" s="30"/>
      <c r="G13" s="30"/>
      <c r="H13" s="30"/>
      <c r="I13" s="31">
        <f>SUM(I11:I12)</f>
        <v>0</v>
      </c>
    </row>
    <row r="14" spans="1:13" s="19" customFormat="1" ht="13.5" customHeight="1" x14ac:dyDescent="0.2">
      <c r="A14" s="28"/>
      <c r="B14" s="29"/>
      <c r="C14" s="17"/>
      <c r="D14" s="17"/>
      <c r="E14" s="30" t="s">
        <v>15</v>
      </c>
      <c r="F14" s="30"/>
      <c r="G14" s="30"/>
      <c r="H14" s="30"/>
      <c r="I14" s="31">
        <f>I10-I13</f>
        <v>0</v>
      </c>
    </row>
    <row r="15" spans="1:13" s="19" customFormat="1" ht="15" customHeight="1" x14ac:dyDescent="0.2">
      <c r="A15" s="28"/>
      <c r="B15" s="29"/>
      <c r="C15" s="16"/>
      <c r="D15" s="16"/>
      <c r="E15" s="13"/>
      <c r="F15" s="13"/>
      <c r="G15" s="13"/>
      <c r="H15" s="13"/>
      <c r="I15" s="14"/>
    </row>
    <row r="16" spans="1:13" s="19" customFormat="1" ht="12.75" x14ac:dyDescent="0.2">
      <c r="A16" s="28"/>
      <c r="B16" s="29"/>
      <c r="C16" s="17"/>
      <c r="D16" s="17"/>
      <c r="E16" s="93" t="s">
        <v>33</v>
      </c>
      <c r="F16" s="93"/>
      <c r="G16" s="93"/>
      <c r="H16" s="93"/>
      <c r="I16" s="35">
        <v>396</v>
      </c>
      <c r="J16" s="19">
        <f>977*2</f>
        <v>1954</v>
      </c>
      <c r="K16" s="19">
        <f>977/2</f>
        <v>488.5</v>
      </c>
      <c r="L16" s="19">
        <f>+J16+K16</f>
        <v>2442.5</v>
      </c>
      <c r="M16" s="19">
        <f>+L16*0.2</f>
        <v>488.5</v>
      </c>
    </row>
    <row r="17" spans="1:11" s="19" customFormat="1" ht="12.75" x14ac:dyDescent="0.2">
      <c r="A17" s="96" t="s">
        <v>43</v>
      </c>
      <c r="B17" s="8" t="s">
        <v>44</v>
      </c>
      <c r="C17" s="8" t="s">
        <v>37</v>
      </c>
      <c r="D17" s="8" t="s">
        <v>36</v>
      </c>
      <c r="E17" s="95" t="s">
        <v>42</v>
      </c>
      <c r="F17" s="91">
        <v>390</v>
      </c>
      <c r="G17" s="92">
        <f>F17*0.16</f>
        <v>62.4</v>
      </c>
      <c r="H17" s="90"/>
      <c r="I17" s="91">
        <f>F17+G17</f>
        <v>452.4</v>
      </c>
    </row>
    <row r="18" spans="1:11" s="19" customFormat="1" ht="12.75" x14ac:dyDescent="0.2">
      <c r="A18" s="20"/>
      <c r="B18" s="32"/>
      <c r="C18" s="32"/>
      <c r="D18" s="32"/>
      <c r="E18" s="2"/>
      <c r="F18" s="1"/>
      <c r="G18" s="1"/>
      <c r="H18" s="2"/>
      <c r="I18" s="1"/>
    </row>
    <row r="19" spans="1:11" s="19" customFormat="1" ht="12.75" x14ac:dyDescent="0.2">
      <c r="A19" s="20"/>
      <c r="B19" s="32"/>
      <c r="C19" s="32"/>
      <c r="D19" s="32"/>
      <c r="E19" s="2"/>
      <c r="F19" s="1"/>
      <c r="G19" s="1"/>
      <c r="H19" s="2"/>
      <c r="I19" s="1"/>
    </row>
    <row r="20" spans="1:11" s="19" customFormat="1" ht="12.75" x14ac:dyDescent="0.2">
      <c r="A20" s="20"/>
      <c r="B20" s="32"/>
      <c r="C20" s="32"/>
      <c r="D20" s="32"/>
      <c r="E20" s="2"/>
      <c r="F20" s="1"/>
      <c r="G20" s="1"/>
      <c r="H20" s="2"/>
      <c r="I20" s="1"/>
    </row>
    <row r="21" spans="1:11" s="19" customFormat="1" ht="12.75" customHeight="1" x14ac:dyDescent="0.2">
      <c r="A21" s="20"/>
      <c r="B21" s="33"/>
      <c r="C21" s="32"/>
      <c r="D21" s="94" t="s">
        <v>16</v>
      </c>
      <c r="E21" s="30" t="s">
        <v>17</v>
      </c>
      <c r="F21" s="94"/>
      <c r="G21" s="94"/>
      <c r="H21" s="94"/>
      <c r="I21" s="91">
        <v>0</v>
      </c>
    </row>
    <row r="22" spans="1:11" s="19" customFormat="1" ht="12.75" customHeight="1" x14ac:dyDescent="0.2">
      <c r="A22" s="15"/>
      <c r="B22" s="16"/>
      <c r="C22" s="34"/>
      <c r="D22" s="17"/>
      <c r="E22" s="30" t="s">
        <v>14</v>
      </c>
      <c r="F22" s="50">
        <f>F17</f>
        <v>390</v>
      </c>
      <c r="G22" s="55">
        <f>G17</f>
        <v>62.4</v>
      </c>
      <c r="H22" s="30"/>
      <c r="I22" s="35">
        <f>F22+G22</f>
        <v>452.4</v>
      </c>
      <c r="J22" s="25"/>
      <c r="K22" s="25"/>
    </row>
    <row r="23" spans="1:11" s="19" customFormat="1" ht="12.75" customHeight="1" x14ac:dyDescent="0.2">
      <c r="A23" s="15"/>
      <c r="B23" s="16"/>
      <c r="C23" s="34"/>
      <c r="D23" s="17"/>
      <c r="E23" s="36" t="s">
        <v>15</v>
      </c>
      <c r="F23" s="36"/>
      <c r="G23" s="36"/>
      <c r="H23" s="36"/>
      <c r="I23" s="35">
        <v>0</v>
      </c>
    </row>
    <row r="24" spans="1:11" s="19" customFormat="1" ht="7.5" customHeight="1" x14ac:dyDescent="0.2">
      <c r="A24" s="15"/>
      <c r="B24" s="16"/>
      <c r="C24" s="34"/>
      <c r="D24" s="16"/>
      <c r="E24" s="13"/>
      <c r="F24" s="13"/>
      <c r="G24" s="13"/>
      <c r="H24" s="13"/>
      <c r="I24" s="14"/>
    </row>
    <row r="25" spans="1:11" s="19" customFormat="1" ht="15.75" hidden="1" customHeight="1" x14ac:dyDescent="0.2">
      <c r="A25" s="15"/>
      <c r="B25" s="16"/>
      <c r="C25" s="34"/>
      <c r="D25" s="16"/>
      <c r="E25" s="13" t="s">
        <v>31</v>
      </c>
      <c r="F25" s="13"/>
      <c r="G25" s="13"/>
      <c r="H25" s="13"/>
      <c r="I25" s="18">
        <v>0</v>
      </c>
    </row>
    <row r="26" spans="1:11" s="19" customFormat="1" ht="15.75" hidden="1" customHeight="1" x14ac:dyDescent="0.2">
      <c r="A26" s="51"/>
      <c r="B26" s="16"/>
      <c r="C26" s="34"/>
      <c r="D26" s="16"/>
      <c r="E26" s="13" t="s">
        <v>34</v>
      </c>
      <c r="F26" s="13"/>
      <c r="G26" s="13"/>
      <c r="H26" s="13"/>
      <c r="I26" s="18"/>
    </row>
    <row r="27" spans="1:11" s="19" customFormat="1" ht="15.75" hidden="1" customHeight="1" x14ac:dyDescent="0.2">
      <c r="A27" s="51"/>
      <c r="B27" s="16"/>
      <c r="C27" s="34"/>
      <c r="D27" s="16"/>
      <c r="E27" s="13" t="s">
        <v>35</v>
      </c>
      <c r="F27" s="13"/>
      <c r="G27" s="13"/>
      <c r="H27" s="13"/>
      <c r="I27" s="18"/>
    </row>
    <row r="28" spans="1:11" s="19" customFormat="1" ht="12.75" x14ac:dyDescent="0.2">
      <c r="A28" s="20"/>
      <c r="B28" s="32"/>
      <c r="C28" s="34"/>
      <c r="D28" s="34"/>
      <c r="E28" s="27"/>
      <c r="F28" s="1"/>
      <c r="G28" s="1"/>
      <c r="H28" s="13"/>
      <c r="I28" s="4"/>
    </row>
    <row r="29" spans="1:11" s="19" customFormat="1" ht="13.5" customHeight="1" x14ac:dyDescent="0.2">
      <c r="A29" s="15"/>
      <c r="B29" s="16"/>
      <c r="C29" s="34"/>
      <c r="D29" s="16"/>
      <c r="E29" s="30" t="s">
        <v>14</v>
      </c>
      <c r="F29" s="30"/>
      <c r="G29" s="30"/>
      <c r="H29" s="30"/>
      <c r="I29" s="35">
        <f>SUM(I28:I28)</f>
        <v>0</v>
      </c>
    </row>
    <row r="30" spans="1:11" s="19" customFormat="1" ht="12" customHeight="1" x14ac:dyDescent="0.2">
      <c r="A30" s="15"/>
      <c r="B30" s="16"/>
      <c r="C30" s="34"/>
      <c r="D30" s="16"/>
      <c r="E30" s="36" t="s">
        <v>15</v>
      </c>
      <c r="F30" s="36"/>
      <c r="G30" s="36"/>
      <c r="H30" s="36"/>
      <c r="I30" s="35">
        <v>0</v>
      </c>
      <c r="J30" s="19">
        <f>1086*2</f>
        <v>2172</v>
      </c>
      <c r="K30" s="19">
        <f>+L16+J30</f>
        <v>4614.5</v>
      </c>
    </row>
    <row r="31" spans="1:11" s="23" customFormat="1" ht="12" customHeight="1" x14ac:dyDescent="0.2">
      <c r="A31" s="16"/>
      <c r="B31" s="16"/>
      <c r="C31" s="34"/>
      <c r="D31" s="16"/>
      <c r="E31" s="13"/>
      <c r="F31" s="13"/>
      <c r="G31" s="13"/>
      <c r="H31" s="13"/>
      <c r="I31" s="37"/>
    </row>
    <row r="32" spans="1:11" s="19" customFormat="1" ht="12.75" customHeight="1" x14ac:dyDescent="0.2">
      <c r="A32" s="15"/>
      <c r="B32" s="16"/>
      <c r="C32" s="16"/>
      <c r="D32" s="16"/>
      <c r="E32" s="36" t="s">
        <v>18</v>
      </c>
      <c r="F32" s="36"/>
      <c r="G32" s="36"/>
      <c r="H32" s="36"/>
      <c r="I32" s="35">
        <f>I17</f>
        <v>452.4</v>
      </c>
    </row>
    <row r="33" spans="1:9" s="19" customFormat="1" ht="12.75" hidden="1" customHeight="1" x14ac:dyDescent="0.2">
      <c r="A33" s="15"/>
      <c r="B33" s="16"/>
      <c r="C33" s="16"/>
      <c r="D33" s="16"/>
      <c r="E33" s="38" t="s">
        <v>19</v>
      </c>
      <c r="F33" s="53"/>
      <c r="G33" s="53"/>
      <c r="H33" s="53"/>
      <c r="I33" s="59">
        <f>I13</f>
        <v>0</v>
      </c>
    </row>
    <row r="34" spans="1:9" s="19" customFormat="1" ht="12.75" customHeight="1" x14ac:dyDescent="0.2">
      <c r="A34" s="39"/>
      <c r="B34" s="17"/>
      <c r="C34" s="17"/>
      <c r="D34" s="17"/>
      <c r="E34" s="93" t="s">
        <v>20</v>
      </c>
      <c r="F34" s="60">
        <f>F22</f>
        <v>390</v>
      </c>
      <c r="G34" s="56">
        <f>G22</f>
        <v>62.4</v>
      </c>
      <c r="H34" s="53"/>
      <c r="I34" s="59">
        <f>F34+G34</f>
        <v>452.4</v>
      </c>
    </row>
    <row r="35" spans="1:9" s="19" customFormat="1" ht="12.75" hidden="1" customHeight="1" x14ac:dyDescent="0.2">
      <c r="A35" s="39"/>
      <c r="B35" s="17"/>
      <c r="C35" s="17"/>
      <c r="D35" s="17"/>
      <c r="E35" s="38" t="s">
        <v>21</v>
      </c>
      <c r="F35" s="53"/>
      <c r="G35" s="53"/>
      <c r="H35" s="53"/>
      <c r="I35" s="59">
        <f>+I30</f>
        <v>0</v>
      </c>
    </row>
    <row r="36" spans="1:9" s="19" customFormat="1" ht="12.75" customHeight="1" x14ac:dyDescent="0.2">
      <c r="A36" s="39"/>
      <c r="B36" s="17"/>
      <c r="C36" s="17"/>
      <c r="D36" s="17"/>
      <c r="E36" s="54" t="s">
        <v>45</v>
      </c>
      <c r="F36" s="54"/>
      <c r="G36" s="54"/>
      <c r="H36" s="54"/>
      <c r="I36" s="59">
        <v>0</v>
      </c>
    </row>
    <row r="37" spans="1:9" s="19" customFormat="1" ht="12.75" customHeight="1" x14ac:dyDescent="0.2">
      <c r="A37" s="39"/>
      <c r="B37" s="17"/>
      <c r="C37" s="40"/>
      <c r="D37" s="40"/>
      <c r="E37" s="52" t="s">
        <v>22</v>
      </c>
      <c r="F37" s="57">
        <f>F34</f>
        <v>390</v>
      </c>
      <c r="G37" s="58">
        <f>G34</f>
        <v>62.4</v>
      </c>
      <c r="H37" s="89"/>
      <c r="I37" s="35">
        <f>I34+I36</f>
        <v>452.4</v>
      </c>
    </row>
    <row r="38" spans="1:9" s="19" customFormat="1" ht="12.75" customHeight="1" x14ac:dyDescent="0.2">
      <c r="A38" s="39"/>
      <c r="B38" s="17"/>
      <c r="C38" s="40"/>
      <c r="D38" s="40"/>
      <c r="E38" s="41"/>
      <c r="F38" s="41"/>
      <c r="G38" s="41"/>
      <c r="H38" s="41"/>
      <c r="I38" s="62"/>
    </row>
    <row r="39" spans="1:9" s="19" customFormat="1" ht="12.75" customHeight="1" x14ac:dyDescent="0.2">
      <c r="A39" s="39"/>
      <c r="B39" s="17"/>
      <c r="C39" s="40"/>
      <c r="D39" s="40"/>
      <c r="E39" s="41"/>
      <c r="F39" s="41"/>
      <c r="G39" s="41"/>
      <c r="H39" s="41"/>
      <c r="I39" s="62"/>
    </row>
    <row r="40" spans="1:9" s="19" customFormat="1" ht="49.5" customHeight="1" x14ac:dyDescent="0.2">
      <c r="A40" s="15"/>
      <c r="B40" s="16"/>
      <c r="C40" s="16"/>
      <c r="D40" s="16"/>
      <c r="E40" s="13"/>
      <c r="F40" s="13"/>
      <c r="G40" s="13"/>
      <c r="H40" s="13"/>
      <c r="I40" s="13"/>
    </row>
    <row r="41" spans="1:9" ht="13.9" customHeight="1" x14ac:dyDescent="0.25">
      <c r="A41" s="68" t="s">
        <v>23</v>
      </c>
      <c r="B41" s="69"/>
      <c r="C41" s="69"/>
      <c r="D41" s="42"/>
      <c r="E41" s="70" t="s">
        <v>24</v>
      </c>
      <c r="F41" s="70"/>
      <c r="G41" s="70"/>
      <c r="H41" s="70"/>
      <c r="I41" s="70"/>
    </row>
    <row r="42" spans="1:9" ht="27" customHeight="1" x14ac:dyDescent="0.25">
      <c r="A42" s="43"/>
      <c r="B42" s="44"/>
      <c r="C42" s="44"/>
      <c r="D42" s="45"/>
      <c r="E42" s="61"/>
      <c r="F42" s="61"/>
      <c r="G42" s="61"/>
      <c r="H42" s="61"/>
      <c r="I42" s="61"/>
    </row>
    <row r="43" spans="1:9" ht="13.9" customHeight="1" x14ac:dyDescent="0.25">
      <c r="A43" s="46"/>
      <c r="B43" s="47"/>
      <c r="C43" s="47"/>
      <c r="D43" s="45"/>
      <c r="E43" s="73"/>
      <c r="F43" s="73"/>
      <c r="G43" s="73"/>
      <c r="H43" s="73"/>
      <c r="I43" s="73"/>
    </row>
    <row r="44" spans="1:9" ht="13.9" customHeight="1" x14ac:dyDescent="0.25">
      <c r="A44" s="63" t="s">
        <v>46</v>
      </c>
      <c r="B44" s="64"/>
      <c r="C44" s="64"/>
      <c r="D44" s="48"/>
      <c r="E44" s="71" t="s">
        <v>29</v>
      </c>
      <c r="F44" s="71"/>
      <c r="G44" s="71"/>
      <c r="H44" s="71"/>
      <c r="I44" s="71"/>
    </row>
    <row r="45" spans="1:9" ht="28.5" customHeight="1" x14ac:dyDescent="0.25">
      <c r="A45" s="72" t="s">
        <v>41</v>
      </c>
      <c r="B45" s="73"/>
      <c r="C45" s="73"/>
      <c r="D45" s="49"/>
      <c r="E45" s="65" t="s">
        <v>30</v>
      </c>
      <c r="F45" s="65"/>
      <c r="G45" s="65"/>
      <c r="H45" s="65"/>
      <c r="I45" s="65"/>
    </row>
  </sheetData>
  <mergeCells count="14">
    <mergeCell ref="B6:I6"/>
    <mergeCell ref="A1:I1"/>
    <mergeCell ref="A2:I2"/>
    <mergeCell ref="A3:I3"/>
    <mergeCell ref="B4:I4"/>
    <mergeCell ref="B5:I5"/>
    <mergeCell ref="A44:C44"/>
    <mergeCell ref="E45:I45"/>
    <mergeCell ref="B7:I7"/>
    <mergeCell ref="A41:C41"/>
    <mergeCell ref="E41:I41"/>
    <mergeCell ref="E43:I43"/>
    <mergeCell ref="E44:I44"/>
    <mergeCell ref="A45:C45"/>
  </mergeCells>
  <pageMargins left="0.78740157480314965" right="0.78740157480314965" top="0.39370078740157483" bottom="0.39370078740157483" header="0" footer="0"/>
  <pageSetup scale="67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NUEVO FORMATO</vt:lpstr>
      <vt:lpstr>'NUEVO FORMATO'!Área_de_impresión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Saide</dc:creator>
  <cp:lastModifiedBy>Fernando</cp:lastModifiedBy>
  <cp:lastPrinted>2025-05-23T15:53:03Z</cp:lastPrinted>
  <dcterms:created xsi:type="dcterms:W3CDTF">2024-04-15T13:38:00Z</dcterms:created>
  <dcterms:modified xsi:type="dcterms:W3CDTF">2025-05-23T15:53:13Z</dcterms:modified>
</cp:coreProperties>
</file>