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tenimiento1\Desktop\joseluis\"/>
    </mc:Choice>
  </mc:AlternateContent>
  <xr:revisionPtr revIDLastSave="0" documentId="13_ncr:1_{5E6E9D22-C3DF-4C93-9E20-2B4F48DC6E6D}" xr6:coauthVersionLast="47" xr6:coauthVersionMax="47" xr10:uidLastSave="{00000000-0000-0000-0000-000000000000}"/>
  <bookViews>
    <workbookView xWindow="-120" yWindow="-120" windowWidth="17520" windowHeight="12480" tabRatio="585" xr2:uid="{00000000-000D-0000-FFFF-FFFF00000000}"/>
  </bookViews>
  <sheets>
    <sheet name="ANEXO 2" sheetId="3" r:id="rId1"/>
    <sheet name="ANEXO 3" sheetId="1" r:id="rId2"/>
    <sheet name="ANEXO 4" sheetId="5" r:id="rId3"/>
    <sheet name="CONSTANCIA DESEMPEÑO" sheetId="2" r:id="rId4"/>
  </sheets>
  <definedNames>
    <definedName name="_xlnm.Print_Area" localSheetId="0">'ANEXO 2'!$A$1:$BP$52</definedName>
    <definedName name="_xlnm.Print_Area" localSheetId="1">'ANEXO 3'!$A$1:$BK$55</definedName>
    <definedName name="_xlnm.Print_Area" localSheetId="2">'ANEXO 4'!$A$1:$BJ$96</definedName>
    <definedName name="_xlnm.Print_Area" localSheetId="3">'CONSTANCIA DESEMPEÑO'!$B$1:$AZ$62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N16" i="3"/>
  <c r="AE16" i="3"/>
  <c r="AK16" i="3" s="1"/>
  <c r="L31" i="5" s="1"/>
  <c r="N17" i="3"/>
  <c r="H16" i="3"/>
  <c r="B16" i="3"/>
  <c r="AQ28" i="3"/>
  <c r="AQ17" i="1"/>
  <c r="AK17" i="1"/>
  <c r="Y17" i="1"/>
  <c r="Z28" i="1"/>
  <c r="E24" i="3" l="1"/>
  <c r="T21" i="3"/>
  <c r="Z27" i="3" s="1"/>
  <c r="AB21" i="3"/>
  <c r="AK28" i="3"/>
  <c r="N47" i="3"/>
  <c r="N46" i="3"/>
  <c r="AR33" i="3"/>
  <c r="S35" i="3"/>
  <c r="AK35" i="3" s="1"/>
  <c r="S34" i="3"/>
  <c r="AK34" i="3" s="1"/>
  <c r="S33" i="3"/>
  <c r="S56" i="5" s="1"/>
  <c r="L34" i="3"/>
  <c r="L35" i="3"/>
  <c r="L33" i="3"/>
  <c r="B35" i="3"/>
  <c r="B34" i="3"/>
  <c r="B33" i="3"/>
  <c r="U28" i="3"/>
  <c r="Q28" i="3"/>
  <c r="M28" i="3"/>
  <c r="AP21" i="3"/>
  <c r="AH21" i="3"/>
  <c r="I22" i="3"/>
  <c r="N21" i="3"/>
  <c r="I21" i="3"/>
  <c r="B21" i="3"/>
  <c r="I4" i="3"/>
  <c r="AQ16" i="3" s="1"/>
  <c r="Y16" i="3"/>
  <c r="AK11" i="3"/>
  <c r="AK10" i="3"/>
  <c r="AE52" i="5" s="1"/>
  <c r="AK33" i="3" l="1"/>
  <c r="B47" i="3"/>
  <c r="AL50" i="1"/>
  <c r="B50" i="1" l="1"/>
  <c r="AL56" i="5" l="1"/>
  <c r="B46" i="3"/>
  <c r="L30" i="5" s="1"/>
  <c r="BA79" i="5" l="1"/>
  <c r="AH44" i="5" s="1"/>
  <c r="AN47" i="5"/>
  <c r="AI47" i="5"/>
  <c r="M46" i="5"/>
  <c r="L94" i="5"/>
  <c r="AC26" i="5"/>
  <c r="W26" i="5"/>
  <c r="L20" i="5"/>
  <c r="AL47" i="3"/>
  <c r="AN94" i="5" s="1"/>
  <c r="Z47" i="3"/>
  <c r="AL46" i="3"/>
  <c r="Z46" i="3"/>
  <c r="AF21" i="2"/>
  <c r="Z50" i="1"/>
  <c r="AL49" i="1"/>
  <c r="O59" i="2" s="1"/>
  <c r="Z49" i="1"/>
  <c r="B49" i="1"/>
  <c r="T28" i="2" s="1"/>
  <c r="L92" i="5" l="1"/>
  <c r="AN92" i="5"/>
</calcChain>
</file>

<file path=xl/sharedStrings.xml><?xml version="1.0" encoding="utf-8"?>
<sst xmlns="http://schemas.openxmlformats.org/spreadsheetml/2006/main" count="483" uniqueCount="217">
  <si>
    <t>Oficio de Comisión No.</t>
  </si>
  <si>
    <t>Ejercicio</t>
  </si>
  <si>
    <t>Trimestre</t>
  </si>
  <si>
    <t>Clave o nivel del puesto</t>
  </si>
  <si>
    <t>Denominación del puesto</t>
  </si>
  <si>
    <t>Denominación del cargo</t>
  </si>
  <si>
    <t>Área de adscripción</t>
  </si>
  <si>
    <t>Julio-Septiembre</t>
  </si>
  <si>
    <t>Confianza</t>
  </si>
  <si>
    <t>500 al 5130</t>
  </si>
  <si>
    <t>Jefatura de Departamento</t>
  </si>
  <si>
    <t>Dirección de Administración y Finanzas</t>
  </si>
  <si>
    <t>Denominación del encargo o comisión</t>
  </si>
  <si>
    <t>Tipo de viaje (Nacional/Internacional)</t>
  </si>
  <si>
    <t>Importe ejercido por el total de acompañantes</t>
  </si>
  <si>
    <t>Nombre(s)</t>
  </si>
  <si>
    <t>Primer apellido</t>
  </si>
  <si>
    <t>Segundo Apellido</t>
  </si>
  <si>
    <t>Nacional</t>
  </si>
  <si>
    <t>R.F.C.:</t>
  </si>
  <si>
    <t>Lugar de adscripción del comisionado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</si>
  <si>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</si>
  <si>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</si>
  <si>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</si>
  <si>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</si>
  <si>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</si>
  <si>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</t>
  </si>
  <si>
    <t>Ciudad</t>
  </si>
  <si>
    <t>Salida
(día/mes/año)</t>
  </si>
  <si>
    <t>Regreso
(día/mes/año)</t>
  </si>
  <si>
    <t>México</t>
  </si>
  <si>
    <t>Quintana Roo</t>
  </si>
  <si>
    <t>Cancún</t>
  </si>
  <si>
    <t>Terrestre</t>
  </si>
  <si>
    <t>Clave de partidas</t>
  </si>
  <si>
    <t>Denominación de las partidas</t>
  </si>
  <si>
    <t>Importe asignado por concepto de gastos de viáticos</t>
  </si>
  <si>
    <t>Importe ejercido con motivo del encargo o comisión</t>
  </si>
  <si>
    <t>EL COMISIONADO /A</t>
  </si>
  <si>
    <t>AUTORIZACIÓN JEFE /A INMEDIATO DEL COMISIONADO /A</t>
  </si>
  <si>
    <t>DIRECTOR /A ADMINISTRATIVO /A</t>
  </si>
  <si>
    <t>TITULAR</t>
  </si>
  <si>
    <t>Encargada de la Dirección de Administración y Finanzas</t>
  </si>
  <si>
    <t>Ultima Modificación</t>
  </si>
  <si>
    <t>Tipo de Plaza y número de empleado</t>
  </si>
  <si>
    <t>Nombre completo la persona comisionada</t>
  </si>
  <si>
    <t>Banco y CLABE Interbancaria</t>
  </si>
  <si>
    <t>Número de personas acompañantes en el encargo o comisión de la persona comisionada</t>
  </si>
  <si>
    <t>Hospedaje</t>
  </si>
  <si>
    <t>Enero-Marzo</t>
  </si>
  <si>
    <t>Abril-Junio</t>
  </si>
  <si>
    <t>Octubre-Diciembre</t>
  </si>
  <si>
    <t>Servicios Profesionales</t>
  </si>
  <si>
    <t>Rectoría</t>
  </si>
  <si>
    <t>Secretaría</t>
  </si>
  <si>
    <t>Dirección de área</t>
  </si>
  <si>
    <t>Subdirección</t>
  </si>
  <si>
    <t>Subjefatura</t>
  </si>
  <si>
    <t>Coordinación de carrera</t>
  </si>
  <si>
    <t>Docente</t>
  </si>
  <si>
    <t>Coordinación</t>
  </si>
  <si>
    <t>Ingeniería en Sistemas</t>
  </si>
  <si>
    <t>Jefatura de Oficina</t>
  </si>
  <si>
    <t>Técnico/a</t>
  </si>
  <si>
    <t>Analista Administrativo</t>
  </si>
  <si>
    <t>Enfermero/a</t>
  </si>
  <si>
    <t>Secretaria/o de Dirección</t>
  </si>
  <si>
    <t>Chofer</t>
  </si>
  <si>
    <t>Asistente</t>
  </si>
  <si>
    <t>Secretaria/a de Departamento</t>
  </si>
  <si>
    <t>Internacional</t>
  </si>
  <si>
    <t>Aereo</t>
  </si>
  <si>
    <t>Maritimo</t>
  </si>
  <si>
    <t>Terrestre - Aereo</t>
  </si>
  <si>
    <t>Terrestre - Maritimo</t>
  </si>
  <si>
    <t>Aereo - Maritimo</t>
  </si>
  <si>
    <t>Terrestre - Aereo - Maritimo</t>
  </si>
  <si>
    <t>Dirección de División de Gastronomía</t>
  </si>
  <si>
    <t>Dirección de División de Ingeniería y Tecnología</t>
  </si>
  <si>
    <t>Dirección de División Económico-Administrativa</t>
  </si>
  <si>
    <t>Dirección de División Turismo</t>
  </si>
  <si>
    <t>Dirección de Extensión Universitaria y Servicios Estudiantiles</t>
  </si>
  <si>
    <t>Dirección de Innovación</t>
  </si>
  <si>
    <t>Dirección de Planeación, Programación, Evaluación y Unidad de Transparencia, Acceso a la Información Pública y Protección de Datos Personales</t>
  </si>
  <si>
    <t>Dirección Jurídica</t>
  </si>
  <si>
    <t xml:space="preserve">Órgano Interno de Control </t>
  </si>
  <si>
    <t>Secretaría Académica</t>
  </si>
  <si>
    <t>Secretaría de Vinculación</t>
  </si>
  <si>
    <t>DIRECCIÓN DE ADMINISTRACIÓN Y FINANZAS</t>
  </si>
  <si>
    <t>UNIVERSIDAD TECNOLÓGICA DE CANCÚN</t>
  </si>
  <si>
    <t>DIRECCIÓN DE DIVISIÓN DE GASTRONOMÍA</t>
  </si>
  <si>
    <t>DIRECCIÓN DE DIVISIÓN DE INGENIERÍA Y TECNOLOGÍA</t>
  </si>
  <si>
    <t>DIRECCIÓN DE DIVISIÓN ECONÓMICO-ADMINISTRATIVA</t>
  </si>
  <si>
    <t>DIRECCIÓN DE DIVISIÓN TURISMO</t>
  </si>
  <si>
    <t>DIRECCIÓN DE EXTENSIÓN UNIVERSITARIA Y SERVICIOS ESTUDIANTILES</t>
  </si>
  <si>
    <t>DIRECCIÓN DE INNOVACIÓN</t>
  </si>
  <si>
    <t>DIRECCIÓN DE PLANEACIÓN, PROGRAMACIÓN, EVALUACIÓN Y UNIDAD DE TRANSPARENCIA, ACCESO A LA INFORMACIÓN PÚBLICA Y PROTECCIÓN DE DATOS PERSONALES</t>
  </si>
  <si>
    <t>DIRECCIÓN JURÍDICA</t>
  </si>
  <si>
    <t xml:space="preserve">ÓRGANO INTERNO DE CONTROL </t>
  </si>
  <si>
    <t>RECTORÍA</t>
  </si>
  <si>
    <t>SECRETARÍA ACADÉMICA</t>
  </si>
  <si>
    <t>SECRETARÍA DE VINCULACIÓN</t>
  </si>
  <si>
    <t>Encargado de la División de Gastronomía</t>
  </si>
  <si>
    <t>Directora de Ingeniería y Tecnología</t>
  </si>
  <si>
    <t>Director de la División Económico Administrativa</t>
  </si>
  <si>
    <t>Directora de División Turismo</t>
  </si>
  <si>
    <t>Encargado de la Dirección de Extensión Universitaria y Servicios Estudiantiles</t>
  </si>
  <si>
    <t>Encargado de la Dirección de Planeación, Programación, Transparencia, Acceso a la Información Pública y Protección de Datos Personales</t>
  </si>
  <si>
    <t>Director Jurídico</t>
  </si>
  <si>
    <t>Titular del Órgano Interno de Control.</t>
  </si>
  <si>
    <t>Rector</t>
  </si>
  <si>
    <t>Encargada de la Secretaría Académica</t>
  </si>
  <si>
    <t>Sí</t>
  </si>
  <si>
    <t>No</t>
  </si>
  <si>
    <t>Me comprometo a comprobar, el importe asignado en concepto de viáticos y/o pasajes, por el monto otorgado y con la documentación correspondiente, y en su caso reintegrar los importes no devengados, dentro de un período máximo de 5 días al término de la comisión, en el evento de omitir esta obligación, autorizo me sea descontado el importe correspondiente de mi sueldo en la quincena que aplique.</t>
  </si>
  <si>
    <t xml:space="preserve">CONSTANCIA DE DESEMPEÑO DE LABORES O COMISIONES TEMPORALES EN LUGARES DISTINTOS DE ADSCRIPCIÓN </t>
  </si>
  <si>
    <t>NÚMERO DE OFICIO DE LA ORDEN DE MINISTRACIÓN DE VIÁTICOS Y PASAJES</t>
  </si>
  <si>
    <t>LABORÓ EN LA CIUDAD DE:</t>
  </si>
  <si>
    <t>NOMBRE Y FIRMA</t>
  </si>
  <si>
    <t>SELLO</t>
  </si>
  <si>
    <t>POR LA DEPENDENCIA QUE GENERÓ LA COMISIÓN</t>
  </si>
  <si>
    <t>EL/LA COMISIONADA CUMPLIÓ CON LOS TRABAJOS ENCOMENDADOS EN TIEMPO Y FORMA CON BASE EN LOS REQUERIMIENTOS ESTABLECIDOS</t>
  </si>
  <si>
    <t>TITULAR DE LA UNIDAD RESPONSABLE</t>
  </si>
  <si>
    <t>Encargado de la Dirección de Innovación</t>
  </si>
  <si>
    <t>LOS DÍAS:</t>
  </si>
  <si>
    <t>ORDEN DE MINISTRACIÓN DE VIÁTICOS Y PASAJES (ANTICIPADO)</t>
  </si>
  <si>
    <t>ANEXO 2</t>
  </si>
  <si>
    <t>ORDEN DE MINISTRACIÓN DE VIÁTICOS Y PASAJES (DEVENGADO)</t>
  </si>
  <si>
    <t>Importe por el encargo comisión</t>
  </si>
  <si>
    <t>Clave (s) Presupuestal (es):</t>
  </si>
  <si>
    <t>Importe de gastos no erogados derivados del encargo o comisión</t>
  </si>
  <si>
    <t>Respecto a los informes sobre el encargo o comisión</t>
  </si>
  <si>
    <t>Fecha de entrega del informe de la comisión o encargo encomendado
(día, mes, año)</t>
  </si>
  <si>
    <t>Hipervínculo al informe de la comisión o encargo encomendado</t>
  </si>
  <si>
    <t>Hipervínculo a los comprobantes fiscales o constancia de desempeño de labores</t>
  </si>
  <si>
    <t>Hipervínculo a los lineamientos para regular el otorgamiento de viáticos y pasajes</t>
  </si>
  <si>
    <t>ANEXO 4</t>
  </si>
  <si>
    <t>Formato de Operaciones efectuadas No Comprobables por Concepto de Viáticos.</t>
  </si>
  <si>
    <t>,</t>
  </si>
  <si>
    <t>, a los</t>
  </si>
  <si>
    <t xml:space="preserve">día (s) del mes de </t>
  </si>
  <si>
    <t>de</t>
  </si>
  <si>
    <t>PRESENTE.</t>
  </si>
  <si>
    <t>Atendiendo a lo dispuesto  en el artículo 36, tercer párrafo de los LINEAMIENTOS PARA EL EJERCICIO, CONTROL</t>
  </si>
  <si>
    <t xml:space="preserve">Y COMPROBACIÓN DEL GASTO PÚBLICO DESTINADO AL PAGO DE VIÁTICOS, PASAJES Y DEMÁS EROGACIONES </t>
  </si>
  <si>
    <t>RELACIONADAS CON LAS COMISIONES OFICIALES EFECTUADAS POR LAS PERSONAS SERVIDORAS PÚBLICAS DE</t>
  </si>
  <si>
    <t>LA ADMINISTRACIÓN PÚBLICA  CENTRAL Y PARAESTATAL DEL PODER EJECUTIVO DEL GOBIERNO DEL ESTADO</t>
  </si>
  <si>
    <t xml:space="preserve">QUINTANA ROO, se expide el presente para efectos de acreditar las operaciones efectuadas no comprobables </t>
  </si>
  <si>
    <t>por concepto de viáticos por la cantidad de</t>
  </si>
  <si>
    <t xml:space="preserve">derivadas de la comisión que me fue </t>
  </si>
  <si>
    <t>encomendada, con motivo a:</t>
  </si>
  <si>
    <t>que se llevó a cabo del</t>
  </si>
  <si>
    <t>, en</t>
  </si>
  <si>
    <t xml:space="preserve">, en los términos que se detallan </t>
  </si>
  <si>
    <t>a continuación.</t>
  </si>
  <si>
    <t>Monto total otorgado</t>
  </si>
  <si>
    <t>Monto equivalente al 20%</t>
  </si>
  <si>
    <t>Desglose de operaciones efectuadas No Comprobables por Concepto de Viáticos</t>
  </si>
  <si>
    <t>FECHA</t>
  </si>
  <si>
    <t>CONCEPTO</t>
  </si>
  <si>
    <t>IMPORTE</t>
  </si>
  <si>
    <t>TOTAL DE GASTOS NO COMPROBABLES</t>
  </si>
  <si>
    <t>COMISIONADO / A</t>
  </si>
  <si>
    <t>TITULAR DE LA UNIDAD ADMINISTRATIVA</t>
  </si>
  <si>
    <t>ANEXO 3</t>
  </si>
  <si>
    <t>7000 - 5130</t>
  </si>
  <si>
    <t>VI</t>
  </si>
  <si>
    <t>VII</t>
  </si>
  <si>
    <t>XI</t>
  </si>
  <si>
    <t>XII</t>
  </si>
  <si>
    <t>IX</t>
  </si>
  <si>
    <t>VIII</t>
  </si>
  <si>
    <t>X</t>
  </si>
  <si>
    <t>II</t>
  </si>
  <si>
    <t>III</t>
  </si>
  <si>
    <t>V</t>
  </si>
  <si>
    <t>700 - 5130</t>
  </si>
  <si>
    <t>Yaneth Faisal Padrón</t>
  </si>
  <si>
    <t>Manuel Enrique Rivero Rivero</t>
  </si>
  <si>
    <t>Rocío Arceo Díaz</t>
  </si>
  <si>
    <t>Héctor Luis Soto Soto</t>
  </si>
  <si>
    <t>Mariana Recio López</t>
  </si>
  <si>
    <t>Gerardo Porfirio Padilla Morales</t>
  </si>
  <si>
    <t>Salvador Carrera Bautista</t>
  </si>
  <si>
    <t>David Armando Argüelles González</t>
  </si>
  <si>
    <t>Ramón Conrado Moguel</t>
  </si>
  <si>
    <t>Enrique Arturo Baños Abedun de Lima</t>
  </si>
  <si>
    <t xml:space="preserve">Zac Mukuy  Aracely  Vargas Ramírez </t>
  </si>
  <si>
    <t>Elena Isabel Múgica Silva</t>
  </si>
  <si>
    <t>Secretaria de Vinculación</t>
  </si>
  <si>
    <t>Número de SUII</t>
  </si>
  <si>
    <t>POR EL  FUNCIONARIO/A RESPONSABLE DE LA  UNIDAD ADMINISTRATIVA ANTE LA CUAL SE DESARROLLA LA COMISIÓN</t>
  </si>
  <si>
    <t>HAGO CONSTAR QUE:</t>
  </si>
  <si>
    <t>https://satq.qroo.gob.mx/transparencia/documentos/normatividad/Lineamientos_viaticos.pdf</t>
  </si>
  <si>
    <t>MEXICO</t>
  </si>
  <si>
    <t>VIATICOS NACIONALES</t>
  </si>
  <si>
    <t>ALIMENTOS</t>
  </si>
  <si>
    <t>14 DE MARZ</t>
  </si>
  <si>
    <t>ENERO</t>
  </si>
  <si>
    <t xml:space="preserve">Víctor Manuel Alvarado Gutiérrez </t>
  </si>
  <si>
    <t>Víctor Manuel Alvarado Gutiérrez</t>
  </si>
  <si>
    <t>https://</t>
  </si>
  <si>
    <t>31 DE ENERO 2025</t>
  </si>
  <si>
    <t>UTC/DMSG/053/2025</t>
  </si>
  <si>
    <t>014691566653885731/SANTANDER</t>
  </si>
  <si>
    <t>CHOFER</t>
  </si>
  <si>
    <t>COML690611 EF4</t>
  </si>
  <si>
    <t xml:space="preserve">JOSE LUIS </t>
  </si>
  <si>
    <t>CORDOVA</t>
  </si>
  <si>
    <t>MONTERDE</t>
  </si>
  <si>
    <t>YUCATAN</t>
  </si>
  <si>
    <t>MERIDA</t>
  </si>
  <si>
    <t>HOSPEDAJE</t>
  </si>
  <si>
    <t>PAOLA RIOS RODRIGUEZ</t>
  </si>
  <si>
    <t>DEUSE/DACD/024-038/2025</t>
  </si>
  <si>
    <t>JEFE DEL DEPTO DE MANTTO Y SERV.GRAL.</t>
  </si>
  <si>
    <t>SE LLEVO A LOS EQUIPOS DE TIRO CON ARCO,AJEDREZ Y A LOS DE VOLEIBOL, A LA CD. DE MERIDA YUCATAN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</si>
</sst>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C0A]dd\-mmm\-yy;@"/>
    <numFmt numFmtId="165" formatCode="[$-C0A]d\ &quot;de&quot;\ mmmm\ &quot;de&quot;\ yyyy;@"/>
    <numFmt numFmtId="166" formatCode="[$-C0A]d\-mmm\-yyyy;@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80"/>
      <color theme="1"/>
      <name val="Calibri"/>
      <family val="2"/>
      <scheme val="minor"/>
    </font>
    <font>
      <sz val="9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5"/>
      <color theme="1"/>
      <name val="Calibri"/>
      <family val="2"/>
      <scheme val="minor"/>
    </font>
    <font>
      <b/>
      <sz val="6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7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6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44" fontId="30" fillId="0" borderId="0" applyFont="0" applyFill="0" applyBorder="0" applyAlignment="0" applyProtection="0"/>
  </cellStyleXfs>
  <cellXfs count="491">
    <xf numFmtId="0" fontId="0" fillId="0" borderId="0" xfId="0"/>
    <xf numFmtId="0" fontId="3" fillId="0" borderId="0" xfId="0" applyFont="1"/>
    <xf numFmtId="0" fontId="5" fillId="2" borderId="0" xfId="0" applyFont="1" applyFill="1"/>
    <xf numFmtId="165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3" borderId="0" xfId="0" applyFont="1" applyFill="1"/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0" borderId="0" xfId="0" applyFont="1"/>
    <xf numFmtId="0" fontId="2" fillId="2" borderId="1" xfId="0" applyFont="1" applyFill="1" applyBorder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9" fillId="0" borderId="0" xfId="0" applyFont="1"/>
    <xf numFmtId="0" fontId="3" fillId="0" borderId="0" xfId="0" applyFont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9" fillId="0" borderId="2" xfId="0" applyFont="1" applyBorder="1"/>
    <xf numFmtId="0" fontId="9" fillId="0" borderId="3" xfId="0" applyFont="1" applyBorder="1"/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" fontId="9" fillId="0" borderId="0" xfId="0" applyNumberFormat="1" applyFont="1" applyAlignment="1" applyProtection="1">
      <alignment vertical="center"/>
      <protection locked="0"/>
    </xf>
    <xf numFmtId="14" fontId="9" fillId="0" borderId="0" xfId="0" applyNumberFormat="1" applyFont="1" applyAlignment="1" applyProtection="1">
      <alignment vertical="center" wrapText="1"/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top" wrapText="1"/>
    </xf>
    <xf numFmtId="0" fontId="9" fillId="2" borderId="0" xfId="0" applyFont="1" applyFill="1"/>
    <xf numFmtId="0" fontId="9" fillId="2" borderId="0" xfId="0" applyFont="1" applyFill="1" applyAlignment="1" applyProtection="1">
      <alignment vertical="top" wrapText="1"/>
      <protection locked="0"/>
    </xf>
    <xf numFmtId="0" fontId="9" fillId="2" borderId="0" xfId="0" applyFont="1" applyFill="1" applyAlignment="1">
      <alignment horizontal="center" vertical="top" wrapText="1"/>
    </xf>
    <xf numFmtId="165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8" xfId="0" applyFont="1" applyBorder="1" applyAlignment="1">
      <alignment vertical="center"/>
    </xf>
    <xf numFmtId="0" fontId="11" fillId="0" borderId="8" xfId="0" applyFont="1" applyBorder="1"/>
    <xf numFmtId="0" fontId="11" fillId="0" borderId="9" xfId="0" applyFont="1" applyBorder="1"/>
    <xf numFmtId="0" fontId="11" fillId="0" borderId="0" xfId="0" applyFont="1"/>
    <xf numFmtId="0" fontId="11" fillId="0" borderId="3" xfId="0" applyFont="1" applyBorder="1"/>
    <xf numFmtId="0" fontId="8" fillId="0" borderId="0" xfId="0" applyFont="1" applyAlignment="1">
      <alignment horizontal="center" vertical="center" wrapText="1"/>
    </xf>
    <xf numFmtId="0" fontId="11" fillId="0" borderId="4" xfId="0" applyFont="1" applyBorder="1"/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64" fontId="11" fillId="0" borderId="0" xfId="0" applyNumberFormat="1" applyFont="1" applyAlignment="1" applyProtection="1">
      <alignment vertical="center" wrapText="1"/>
      <protection locked="0"/>
    </xf>
    <xf numFmtId="164" fontId="11" fillId="0" borderId="3" xfId="0" applyNumberFormat="1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2" fillId="2" borderId="10" xfId="0" applyFont="1" applyFill="1" applyBorder="1" applyAlignment="1">
      <alignment vertical="center" wrapText="1"/>
    </xf>
    <xf numFmtId="4" fontId="2" fillId="2" borderId="0" xfId="0" applyNumberFormat="1" applyFont="1" applyFill="1" applyAlignment="1" applyProtection="1">
      <alignment vertical="center"/>
      <protection locked="0"/>
    </xf>
    <xf numFmtId="4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center" vertical="center" wrapText="1"/>
      <protection hidden="1"/>
    </xf>
    <xf numFmtId="0" fontId="10" fillId="2" borderId="0" xfId="0" applyFont="1" applyFill="1" applyAlignment="1">
      <alignment horizontal="center" vertical="center"/>
    </xf>
    <xf numFmtId="0" fontId="17" fillId="0" borderId="0" xfId="0" applyFont="1"/>
    <xf numFmtId="0" fontId="24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2" fillId="0" borderId="0" xfId="0" applyFont="1"/>
    <xf numFmtId="0" fontId="20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22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 wrapText="1"/>
      <protection locked="0"/>
    </xf>
    <xf numFmtId="0" fontId="22" fillId="0" borderId="0" xfId="0" applyFont="1" applyAlignment="1">
      <alignment vertical="top" wrapText="1"/>
    </xf>
    <xf numFmtId="0" fontId="19" fillId="0" borderId="4" xfId="0" applyFont="1" applyBorder="1" applyAlignment="1" applyProtection="1">
      <alignment vertical="justify" wrapText="1"/>
      <protection hidden="1"/>
    </xf>
    <xf numFmtId="0" fontId="19" fillId="0" borderId="0" xfId="0" applyFont="1" applyAlignment="1" applyProtection="1">
      <alignment vertical="justify"/>
      <protection hidden="1"/>
    </xf>
    <xf numFmtId="0" fontId="19" fillId="0" borderId="0" xfId="0" applyFont="1" applyAlignment="1" applyProtection="1">
      <alignment horizontal="justify" vertical="justify" wrapText="1"/>
      <protection hidden="1"/>
    </xf>
    <xf numFmtId="0" fontId="22" fillId="0" borderId="0" xfId="0" applyFont="1" applyAlignment="1">
      <alignment horizontal="justify" vertical="justify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vertical="top" wrapText="1"/>
      <protection hidden="1"/>
    </xf>
    <xf numFmtId="0" fontId="22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20" fillId="2" borderId="0" xfId="0" applyFont="1" applyFill="1" applyAlignment="1">
      <alignment vertical="center"/>
    </xf>
    <xf numFmtId="0" fontId="17" fillId="0" borderId="19" xfId="0" applyFont="1" applyBorder="1" applyAlignment="1">
      <alignment vertical="top" wrapText="1"/>
    </xf>
    <xf numFmtId="0" fontId="17" fillId="0" borderId="20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21" xfId="0" applyFont="1" applyBorder="1" applyAlignment="1">
      <alignment vertical="top" wrapText="1"/>
    </xf>
    <xf numFmtId="44" fontId="17" fillId="0" borderId="0" xfId="2" applyFont="1" applyBorder="1" applyAlignment="1">
      <alignment horizontal="center" vertical="top" wrapText="1"/>
    </xf>
    <xf numFmtId="44" fontId="17" fillId="0" borderId="0" xfId="2" applyFont="1" applyBorder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14" fontId="17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 wrapText="1"/>
    </xf>
    <xf numFmtId="164" fontId="17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/>
      <protection hidden="1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top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/>
    </xf>
    <xf numFmtId="165" fontId="17" fillId="2" borderId="0" xfId="0" applyNumberFormat="1" applyFont="1" applyFill="1" applyAlignment="1">
      <alignment horizontal="right"/>
    </xf>
    <xf numFmtId="0" fontId="17" fillId="0" borderId="4" xfId="0" applyFont="1" applyBorder="1"/>
    <xf numFmtId="0" fontId="17" fillId="0" borderId="4" xfId="0" applyFont="1" applyBorder="1" applyAlignment="1">
      <alignment vertical="center"/>
    </xf>
    <xf numFmtId="0" fontId="17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14" fillId="0" borderId="0" xfId="0" applyFont="1" applyAlignment="1">
      <alignment wrapText="1"/>
    </xf>
    <xf numFmtId="0" fontId="35" fillId="0" borderId="0" xfId="0" applyFont="1" applyAlignment="1" applyProtection="1">
      <alignment horizontal="right"/>
      <protection hidden="1"/>
    </xf>
    <xf numFmtId="0" fontId="14" fillId="0" borderId="1" xfId="0" applyFont="1" applyBorder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horizontal="left"/>
    </xf>
    <xf numFmtId="165" fontId="25" fillId="2" borderId="0" xfId="0" applyNumberFormat="1" applyFont="1" applyFill="1" applyAlignment="1">
      <alignment horizontal="center"/>
    </xf>
    <xf numFmtId="20" fontId="25" fillId="2" borderId="0" xfId="0" applyNumberFormat="1" applyFont="1" applyFill="1" applyAlignment="1">
      <alignment horizontal="center"/>
    </xf>
    <xf numFmtId="4" fontId="2" fillId="2" borderId="7" xfId="0" applyNumberFormat="1" applyFont="1" applyFill="1" applyBorder="1" applyAlignment="1" applyProtection="1">
      <alignment horizontal="center" vertical="center"/>
      <protection hidden="1"/>
    </xf>
    <xf numFmtId="4" fontId="2" fillId="2" borderId="8" xfId="0" applyNumberFormat="1" applyFont="1" applyFill="1" applyBorder="1" applyAlignment="1" applyProtection="1">
      <alignment horizontal="center" vertical="center"/>
      <protection hidden="1"/>
    </xf>
    <xf numFmtId="4" fontId="2" fillId="2" borderId="9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4" fontId="2" fillId="2" borderId="3" xfId="0" applyNumberFormat="1" applyFont="1" applyFill="1" applyBorder="1" applyAlignment="1" applyProtection="1">
      <alignment horizontal="center" vertical="center"/>
      <protection hidden="1"/>
    </xf>
    <xf numFmtId="4" fontId="2" fillId="2" borderId="5" xfId="0" applyNumberFormat="1" applyFont="1" applyFill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2" borderId="6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44" fontId="2" fillId="2" borderId="10" xfId="2" applyFont="1" applyFill="1" applyBorder="1" applyAlignment="1" applyProtection="1">
      <alignment horizontal="center" vertical="center"/>
      <protection hidden="1"/>
    </xf>
    <xf numFmtId="44" fontId="2" fillId="2" borderId="12" xfId="2" applyFont="1" applyFill="1" applyBorder="1" applyAlignment="1" applyProtection="1">
      <alignment horizontal="center" vertical="center"/>
      <protection hidden="1"/>
    </xf>
    <xf numFmtId="44" fontId="2" fillId="2" borderId="11" xfId="2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top" wrapText="1"/>
      <protection hidden="1"/>
    </xf>
    <xf numFmtId="166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2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44" fontId="2" fillId="4" borderId="13" xfId="2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top" wrapText="1"/>
    </xf>
    <xf numFmtId="14" fontId="25" fillId="4" borderId="10" xfId="0" applyNumberFormat="1" applyFont="1" applyFill="1" applyBorder="1" applyAlignment="1" applyProtection="1">
      <alignment horizontal="center" vertical="center" wrapText="1"/>
      <protection locked="0"/>
    </xf>
    <xf numFmtId="14" fontId="25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25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10" xfId="1" applyFill="1" applyBorder="1" applyAlignment="1" applyProtection="1">
      <alignment horizontal="left" vertical="center" wrapText="1"/>
      <protection locked="0"/>
    </xf>
    <xf numFmtId="0" fontId="28" fillId="4" borderId="12" xfId="1" applyFont="1" applyFill="1" applyBorder="1" applyAlignment="1" applyProtection="1">
      <alignment horizontal="left" vertical="center" wrapText="1"/>
      <protection locked="0"/>
    </xf>
    <xf numFmtId="0" fontId="28" fillId="4" borderId="11" xfId="1" applyFont="1" applyFill="1" applyBorder="1" applyAlignment="1" applyProtection="1">
      <alignment horizontal="left" vertical="center" wrapText="1"/>
      <protection locked="0"/>
    </xf>
    <xf numFmtId="0" fontId="28" fillId="4" borderId="10" xfId="1" applyFont="1" applyFill="1" applyBorder="1" applyAlignment="1" applyProtection="1">
      <alignment horizontal="justify" vertical="center" wrapText="1"/>
      <protection locked="0"/>
    </xf>
    <xf numFmtId="0" fontId="27" fillId="4" borderId="12" xfId="0" applyFont="1" applyFill="1" applyBorder="1" applyAlignment="1" applyProtection="1">
      <alignment horizontal="justify" vertical="center" wrapText="1"/>
      <protection locked="0"/>
    </xf>
    <xf numFmtId="0" fontId="27" fillId="4" borderId="11" xfId="0" applyFont="1" applyFill="1" applyBorder="1" applyAlignment="1" applyProtection="1">
      <alignment horizontal="justify" vertical="center" wrapText="1"/>
      <protection locked="0"/>
    </xf>
    <xf numFmtId="0" fontId="29" fillId="2" borderId="10" xfId="1" applyFill="1" applyBorder="1" applyAlignment="1" applyProtection="1">
      <alignment horizontal="justify" vertical="center" wrapText="1"/>
    </xf>
    <xf numFmtId="0" fontId="26" fillId="2" borderId="12" xfId="1" applyFont="1" applyFill="1" applyBorder="1" applyAlignment="1" applyProtection="1">
      <alignment horizontal="justify" vertical="center" wrapText="1"/>
    </xf>
    <xf numFmtId="0" fontId="26" fillId="2" borderId="11" xfId="1" applyFont="1" applyFill="1" applyBorder="1" applyAlignment="1" applyProtection="1">
      <alignment horizontal="justify" vertical="center" wrapText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 applyProtection="1">
      <alignment horizont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vertical="top" wrapText="1"/>
      <protection hidden="1"/>
    </xf>
    <xf numFmtId="0" fontId="2" fillId="2" borderId="8" xfId="0" applyFont="1" applyFill="1" applyBorder="1" applyAlignment="1" applyProtection="1">
      <alignment vertical="top" wrapText="1"/>
      <protection hidden="1"/>
    </xf>
    <xf numFmtId="0" fontId="2" fillId="2" borderId="9" xfId="0" applyFont="1" applyFill="1" applyBorder="1" applyAlignment="1" applyProtection="1">
      <alignment vertical="top" wrapText="1"/>
      <protection hidden="1"/>
    </xf>
    <xf numFmtId="0" fontId="2" fillId="2" borderId="2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2" fillId="2" borderId="3" xfId="0" applyFont="1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6" xfId="0" applyFont="1" applyFill="1" applyBorder="1" applyAlignment="1" applyProtection="1">
      <alignment vertical="top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left" vertical="top" wrapText="1"/>
      <protection locked="0"/>
    </xf>
    <xf numFmtId="0" fontId="2" fillId="5" borderId="8" xfId="0" applyFont="1" applyFill="1" applyBorder="1" applyAlignment="1" applyProtection="1">
      <alignment horizontal="left" vertical="top" wrapText="1"/>
      <protection locked="0"/>
    </xf>
    <xf numFmtId="0" fontId="2" fillId="5" borderId="9" xfId="0" applyFont="1" applyFill="1" applyBorder="1" applyAlignment="1" applyProtection="1">
      <alignment horizontal="left" vertical="top" wrapText="1"/>
      <protection locked="0"/>
    </xf>
    <xf numFmtId="0" fontId="2" fillId="5" borderId="2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2" fillId="5" borderId="5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44" fontId="2" fillId="5" borderId="10" xfId="2" applyFont="1" applyFill="1" applyBorder="1" applyAlignment="1" applyProtection="1">
      <alignment horizontal="center" vertical="center" wrapText="1"/>
      <protection locked="0"/>
    </xf>
    <xf numFmtId="44" fontId="2" fillId="5" borderId="12" xfId="2" applyFont="1" applyFill="1" applyBorder="1" applyAlignment="1" applyProtection="1">
      <alignment horizontal="center" vertical="center" wrapText="1"/>
      <protection locked="0"/>
    </xf>
    <xf numFmtId="44" fontId="2" fillId="5" borderId="11" xfId="2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4" fontId="2" fillId="5" borderId="13" xfId="2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2" fillId="2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49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0" xfId="0" applyNumberFormat="1" applyFill="1" applyAlignment="1">
      <alignment horizontal="center"/>
    </xf>
    <xf numFmtId="20" fontId="0" fillId="2" borderId="0" xfId="0" applyNumberFormat="1" applyFill="1" applyAlignment="1">
      <alignment horizontal="center"/>
    </xf>
    <xf numFmtId="4" fontId="2" fillId="2" borderId="12" xfId="0" applyNumberFormat="1" applyFont="1" applyFill="1" applyBorder="1" applyAlignment="1" applyProtection="1">
      <alignment horizontal="center" vertical="center"/>
      <protection hidden="1"/>
    </xf>
    <xf numFmtId="4" fontId="2" fillId="2" borderId="11" xfId="0" applyNumberFormat="1" applyFont="1" applyFill="1" applyBorder="1" applyAlignment="1" applyProtection="1">
      <alignment horizontal="center" vertical="center"/>
      <protection hidden="1"/>
    </xf>
    <xf numFmtId="166" fontId="2" fillId="5" borderId="8" xfId="0" applyNumberFormat="1" applyFont="1" applyFill="1" applyBorder="1" applyAlignment="1" applyProtection="1">
      <alignment horizontal="center" vertical="center"/>
      <protection locked="0"/>
    </xf>
    <xf numFmtId="166" fontId="2" fillId="5" borderId="9" xfId="0" applyNumberFormat="1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 applyProtection="1">
      <alignment horizontal="center" vertical="center"/>
      <protection locked="0"/>
    </xf>
    <xf numFmtId="166" fontId="2" fillId="5" borderId="6" xfId="0" applyNumberFormat="1" applyFont="1" applyFill="1" applyBorder="1" applyAlignment="1" applyProtection="1">
      <alignment horizontal="center" vertical="center"/>
      <protection locked="0"/>
    </xf>
    <xf numFmtId="166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8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justify" vertical="justify"/>
      <protection hidden="1"/>
    </xf>
    <xf numFmtId="0" fontId="19" fillId="0" borderId="15" xfId="0" applyFont="1" applyBorder="1" applyAlignment="1" applyProtection="1">
      <alignment horizontal="left"/>
      <protection hidden="1"/>
    </xf>
    <xf numFmtId="0" fontId="19" fillId="0" borderId="0" xfId="0" applyFont="1" applyAlignment="1" applyProtection="1">
      <alignment horizontal="left"/>
      <protection hidden="1"/>
    </xf>
    <xf numFmtId="0" fontId="17" fillId="2" borderId="0" xfId="0" applyFont="1" applyFill="1" applyAlignment="1">
      <alignment horizontal="center"/>
    </xf>
    <xf numFmtId="0" fontId="19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center" wrapText="1"/>
    </xf>
    <xf numFmtId="0" fontId="18" fillId="5" borderId="37" xfId="0" applyFont="1" applyFill="1" applyBorder="1" applyAlignment="1" applyProtection="1">
      <alignment horizontal="center" vertical="center" wrapText="1"/>
      <protection locked="0"/>
    </xf>
    <xf numFmtId="0" fontId="18" fillId="5" borderId="35" xfId="0" applyFont="1" applyFill="1" applyBorder="1" applyAlignment="1" applyProtection="1">
      <alignment horizontal="center" vertical="center" wrapText="1"/>
      <protection locked="0"/>
    </xf>
    <xf numFmtId="0" fontId="18" fillId="5" borderId="36" xfId="0" applyFont="1" applyFill="1" applyBorder="1" applyAlignment="1" applyProtection="1">
      <alignment horizontal="center" vertical="center" wrapText="1"/>
      <protection locked="0"/>
    </xf>
    <xf numFmtId="44" fontId="18" fillId="5" borderId="37" xfId="2" applyFont="1" applyFill="1" applyBorder="1" applyAlignment="1" applyProtection="1">
      <alignment horizontal="center" vertical="center" wrapText="1"/>
      <protection locked="0"/>
    </xf>
    <xf numFmtId="44" fontId="18" fillId="5" borderId="35" xfId="2" applyFont="1" applyFill="1" applyBorder="1" applyAlignment="1" applyProtection="1">
      <alignment horizontal="center" vertical="center" wrapText="1"/>
      <protection locked="0"/>
    </xf>
    <xf numFmtId="44" fontId="18" fillId="5" borderId="38" xfId="2" applyFont="1" applyFill="1" applyBorder="1" applyAlignment="1" applyProtection="1">
      <alignment horizontal="center" vertical="center" wrapText="1"/>
      <protection locked="0"/>
    </xf>
    <xf numFmtId="44" fontId="18" fillId="5" borderId="42" xfId="2" applyFont="1" applyFill="1" applyBorder="1" applyAlignment="1" applyProtection="1">
      <alignment horizontal="center" vertical="center" wrapText="1"/>
      <protection locked="0"/>
    </xf>
    <xf numFmtId="44" fontId="18" fillId="5" borderId="0" xfId="2" applyFont="1" applyFill="1" applyBorder="1" applyAlignment="1" applyProtection="1">
      <alignment horizontal="center" vertical="center" wrapText="1"/>
      <protection locked="0"/>
    </xf>
    <xf numFmtId="44" fontId="18" fillId="5" borderId="3" xfId="2" applyFont="1" applyFill="1" applyBorder="1" applyAlignment="1" applyProtection="1">
      <alignment horizontal="center" vertical="center" wrapText="1"/>
      <protection locked="0"/>
    </xf>
    <xf numFmtId="44" fontId="18" fillId="0" borderId="10" xfId="2" applyFont="1" applyFill="1" applyBorder="1" applyAlignment="1" applyProtection="1">
      <alignment horizontal="center" vertical="center" wrapText="1"/>
      <protection hidden="1"/>
    </xf>
    <xf numFmtId="44" fontId="18" fillId="0" borderId="12" xfId="2" applyFont="1" applyFill="1" applyBorder="1" applyAlignment="1" applyProtection="1">
      <alignment horizontal="center" vertical="center" wrapText="1"/>
      <protection hidden="1"/>
    </xf>
    <xf numFmtId="44" fontId="18" fillId="0" borderId="11" xfId="2" applyFont="1" applyFill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right" vertical="center" wrapText="1"/>
      <protection hidden="1"/>
    </xf>
    <xf numFmtId="0" fontId="18" fillId="0" borderId="9" xfId="0" applyFont="1" applyBorder="1" applyAlignment="1" applyProtection="1">
      <alignment horizontal="right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left"/>
    </xf>
    <xf numFmtId="165" fontId="17" fillId="2" borderId="0" xfId="0" applyNumberFormat="1" applyFont="1" applyFill="1" applyAlignment="1">
      <alignment horizontal="center"/>
    </xf>
    <xf numFmtId="20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 applyProtection="1">
      <alignment horizontal="center" vertical="top"/>
      <protection locked="0"/>
    </xf>
    <xf numFmtId="166" fontId="32" fillId="5" borderId="34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35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hidden="1"/>
    </xf>
    <xf numFmtId="0" fontId="18" fillId="0" borderId="22" xfId="0" applyFont="1" applyBorder="1" applyAlignment="1" applyProtection="1">
      <alignment horizontal="center" vertical="center" wrapText="1"/>
      <protection hidden="1"/>
    </xf>
    <xf numFmtId="0" fontId="18" fillId="0" borderId="23" xfId="0" applyFont="1" applyBorder="1" applyAlignment="1" applyProtection="1">
      <alignment horizontal="center" vertical="center" wrapText="1"/>
      <protection hidden="1"/>
    </xf>
    <xf numFmtId="0" fontId="18" fillId="0" borderId="24" xfId="0" applyFont="1" applyBorder="1" applyAlignment="1" applyProtection="1">
      <alignment horizontal="center" vertical="center" wrapText="1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8" fillId="0" borderId="24" xfId="0" applyFont="1" applyBorder="1" applyAlignment="1" applyProtection="1">
      <alignment horizontal="center" vertical="center"/>
      <protection hidden="1"/>
    </xf>
    <xf numFmtId="166" fontId="32" fillId="5" borderId="26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27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29" xfId="0" applyFont="1" applyFill="1" applyBorder="1" applyAlignment="1" applyProtection="1">
      <alignment horizontal="center" vertical="center" wrapText="1"/>
      <protection locked="0"/>
    </xf>
    <xf numFmtId="0" fontId="18" fillId="5" borderId="30" xfId="0" applyFont="1" applyFill="1" applyBorder="1" applyAlignment="1" applyProtection="1">
      <alignment horizontal="center" vertical="center" wrapText="1"/>
      <protection locked="0"/>
    </xf>
    <xf numFmtId="0" fontId="18" fillId="5" borderId="31" xfId="0" applyFont="1" applyFill="1" applyBorder="1" applyAlignment="1" applyProtection="1">
      <alignment horizontal="center" vertical="center" wrapText="1"/>
      <protection locked="0"/>
    </xf>
    <xf numFmtId="44" fontId="18" fillId="5" borderId="32" xfId="2" applyFont="1" applyFill="1" applyBorder="1" applyAlignment="1" applyProtection="1">
      <alignment horizontal="center" vertical="center" wrapText="1"/>
      <protection locked="0"/>
    </xf>
    <xf numFmtId="44" fontId="18" fillId="5" borderId="27" xfId="2" applyFont="1" applyFill="1" applyBorder="1" applyAlignment="1" applyProtection="1">
      <alignment horizontal="center" vertical="center" wrapText="1"/>
      <protection locked="0"/>
    </xf>
    <xf numFmtId="44" fontId="18" fillId="5" borderId="33" xfId="2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166" fontId="32" fillId="5" borderId="44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5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3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0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1" xfId="0" applyNumberFormat="1" applyFont="1" applyFill="1" applyBorder="1" applyAlignment="1" applyProtection="1">
      <alignment horizontal="center" vertical="center" wrapText="1"/>
      <protection locked="0"/>
    </xf>
    <xf numFmtId="44" fontId="18" fillId="5" borderId="45" xfId="2" applyFont="1" applyFill="1" applyBorder="1" applyAlignment="1" applyProtection="1">
      <alignment horizontal="center" vertical="center" wrapText="1"/>
      <protection locked="0"/>
    </xf>
    <xf numFmtId="44" fontId="18" fillId="5" borderId="46" xfId="2" applyFont="1" applyFill="1" applyBorder="1" applyAlignment="1" applyProtection="1">
      <alignment horizontal="center" vertical="center" wrapText="1"/>
      <protection locked="0"/>
    </xf>
    <xf numFmtId="0" fontId="18" fillId="5" borderId="47" xfId="0" applyFont="1" applyFill="1" applyBorder="1" applyAlignment="1" applyProtection="1">
      <alignment horizontal="center" vertical="center" wrapText="1"/>
      <protection locked="0"/>
    </xf>
    <xf numFmtId="0" fontId="18" fillId="5" borderId="48" xfId="0" applyFont="1" applyFill="1" applyBorder="1" applyAlignment="1" applyProtection="1">
      <alignment horizontal="center" vertical="center" wrapText="1"/>
      <protection locked="0"/>
    </xf>
    <xf numFmtId="0" fontId="18" fillId="5" borderId="4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1" fillId="5" borderId="14" xfId="0" applyFont="1" applyFill="1" applyBorder="1" applyAlignment="1" applyProtection="1">
      <alignment horizontal="left"/>
      <protection locked="0"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left" wrapText="1"/>
      <protection hidden="1"/>
    </xf>
    <xf numFmtId="166" fontId="32" fillId="5" borderId="2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0" xfId="0" applyNumberFormat="1" applyFont="1" applyFill="1" applyAlignment="1" applyProtection="1">
      <alignment horizontal="center" vertical="center" wrapText="1"/>
      <protection locked="0"/>
    </xf>
    <xf numFmtId="166" fontId="32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top" wrapText="1"/>
      <protection hidden="1"/>
    </xf>
    <xf numFmtId="0" fontId="18" fillId="0" borderId="15" xfId="0" applyFont="1" applyBorder="1" applyAlignment="1" applyProtection="1">
      <alignment horizontal="center" vertical="top" wrapText="1"/>
      <protection hidden="1"/>
    </xf>
    <xf numFmtId="0" fontId="18" fillId="0" borderId="17" xfId="0" applyFont="1" applyBorder="1" applyAlignment="1" applyProtection="1">
      <alignment horizontal="center" vertical="top" wrapText="1"/>
      <protection hidden="1"/>
    </xf>
    <xf numFmtId="0" fontId="18" fillId="0" borderId="20" xfId="0" applyFont="1" applyBorder="1" applyAlignment="1" applyProtection="1">
      <alignment horizontal="center" vertical="top" wrapText="1"/>
      <protection hidden="1"/>
    </xf>
    <xf numFmtId="0" fontId="18" fillId="0" borderId="4" xfId="0" applyFont="1" applyBorder="1" applyAlignment="1" applyProtection="1">
      <alignment horizontal="center" vertical="top" wrapText="1"/>
      <protection hidden="1"/>
    </xf>
    <xf numFmtId="0" fontId="18" fillId="0" borderId="21" xfId="0" applyFont="1" applyBorder="1" applyAlignment="1" applyProtection="1">
      <alignment horizontal="center" vertical="top" wrapText="1"/>
      <protection hidden="1"/>
    </xf>
    <xf numFmtId="44" fontId="21" fillId="0" borderId="16" xfId="2" applyFont="1" applyBorder="1" applyAlignment="1" applyProtection="1">
      <alignment horizontal="center" vertical="center" wrapText="1"/>
      <protection hidden="1"/>
    </xf>
    <xf numFmtId="44" fontId="21" fillId="0" borderId="15" xfId="2" applyFont="1" applyBorder="1" applyAlignment="1" applyProtection="1">
      <alignment horizontal="center" vertical="center" wrapText="1"/>
      <protection hidden="1"/>
    </xf>
    <xf numFmtId="44" fontId="21" fillId="0" borderId="17" xfId="2" applyFont="1" applyBorder="1" applyAlignment="1" applyProtection="1">
      <alignment horizontal="center" vertical="center" wrapText="1"/>
      <protection hidden="1"/>
    </xf>
    <xf numFmtId="44" fontId="21" fillId="0" borderId="18" xfId="2" applyFont="1" applyBorder="1" applyAlignment="1" applyProtection="1">
      <alignment horizontal="center" vertical="center" wrapText="1"/>
      <protection hidden="1"/>
    </xf>
    <xf numFmtId="44" fontId="21" fillId="0" borderId="0" xfId="2" applyFont="1" applyBorder="1" applyAlignment="1" applyProtection="1">
      <alignment horizontal="center" vertical="center" wrapText="1"/>
      <protection hidden="1"/>
    </xf>
    <xf numFmtId="44" fontId="21" fillId="0" borderId="19" xfId="2" applyFont="1" applyBorder="1" applyAlignment="1" applyProtection="1">
      <alignment horizontal="center" vertical="center" wrapText="1"/>
      <protection hidden="1"/>
    </xf>
    <xf numFmtId="44" fontId="21" fillId="0" borderId="20" xfId="2" applyFont="1" applyBorder="1" applyAlignment="1" applyProtection="1">
      <alignment horizontal="center" vertical="center" wrapText="1"/>
      <protection hidden="1"/>
    </xf>
    <xf numFmtId="44" fontId="21" fillId="0" borderId="4" xfId="2" applyFont="1" applyBorder="1" applyAlignment="1" applyProtection="1">
      <alignment horizontal="center" vertical="center" wrapText="1"/>
      <protection hidden="1"/>
    </xf>
    <xf numFmtId="44" fontId="21" fillId="0" borderId="21" xfId="2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44" fontId="19" fillId="0" borderId="4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justify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9" fillId="5" borderId="4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hidden="1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justify" vertical="center"/>
      <protection hidden="1"/>
    </xf>
    <xf numFmtId="0" fontId="34" fillId="0" borderId="4" xfId="0" applyFont="1" applyBorder="1" applyAlignment="1" applyProtection="1">
      <alignment horizontal="center"/>
      <protection hidden="1"/>
    </xf>
    <xf numFmtId="16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/>
    </xf>
    <xf numFmtId="0" fontId="3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top" wrapText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/>
    </xf>
    <xf numFmtId="0" fontId="36" fillId="0" borderId="4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wrapText="1"/>
      <protection hidden="1"/>
    </xf>
    <xf numFmtId="0" fontId="14" fillId="0" borderId="15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right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/>
      <protection hidden="1"/>
    </xf>
    <xf numFmtId="0" fontId="35" fillId="0" borderId="2" xfId="0" applyFont="1" applyBorder="1" applyAlignment="1" applyProtection="1">
      <alignment horizontal="right"/>
      <protection hidden="1"/>
    </xf>
    <xf numFmtId="0" fontId="35" fillId="0" borderId="0" xfId="0" applyFont="1" applyAlignment="1" applyProtection="1">
      <alignment horizontal="right"/>
      <protection hidden="1"/>
    </xf>
  </cellXfs>
  <cellStyles count="3">
    <cellStyle name="Hipervínculo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2380</xdr:colOff>
      <xdr:row>0</xdr:row>
      <xdr:rowOff>105810</xdr:rowOff>
    </xdr:from>
    <xdr:to>
      <xdr:col>43</xdr:col>
      <xdr:colOff>95250</xdr:colOff>
      <xdr:row>1</xdr:row>
      <xdr:rowOff>278681</xdr:rowOff>
    </xdr:to>
    <xdr:pic>
      <xdr:nvPicPr>
        <xdr:cNvPr id="2" name="9 Imagen">
          <a:extLst>
            <a:ext uri="{FF2B5EF4-FFF2-40B4-BE49-F238E27FC236}">
              <a16:creationId xmlns:a16="http://schemas.microsoft.com/office/drawing/2014/main" id="{624C22DE-298A-457C-A55D-AC09F43C1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104775"/>
          <a:ext cx="3076575" cy="895350"/>
        </a:xfrm>
        <a:prstGeom prst="rect">
          <a:avLst/>
        </a:prstGeom>
      </xdr:spPr>
    </xdr:pic>
    <xdr:clientData/>
  </xdr:twoCellAnchor>
  <xdr:twoCellAnchor editAs="oneCell">
    <xdr:from>
      <xdr:col>5</xdr:col>
      <xdr:colOff>410103</xdr:colOff>
      <xdr:row>0</xdr:row>
      <xdr:rowOff>151870</xdr:rowOff>
    </xdr:from>
    <xdr:to>
      <xdr:col>13</xdr:col>
      <xdr:colOff>326024</xdr:colOff>
      <xdr:row>2</xdr:row>
      <xdr:rowOff>3968</xdr:rowOff>
    </xdr:to>
    <xdr:pic>
      <xdr:nvPicPr>
        <xdr:cNvPr id="3" name="10 Imagen" descr="Padrón de Proveedores">
          <a:extLst>
            <a:ext uri="{FF2B5EF4-FFF2-40B4-BE49-F238E27FC236}">
              <a16:creationId xmlns:a16="http://schemas.microsoft.com/office/drawing/2014/main" id="{57BEE1C3-FFD2-408B-AE1C-035B84BD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610" t="9362" r="10224" b="22866"/>
        <a:stretch>
          <a:fillRect/>
        </a:stretch>
      </xdr:blipFill>
      <xdr:spPr>
        <a:xfrm>
          <a:off x="1628775" y="152400"/>
          <a:ext cx="2971800" cy="1085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110065</xdr:colOff>
      <xdr:row>0</xdr:row>
      <xdr:rowOff>70906</xdr:rowOff>
    </xdr:from>
    <xdr:to>
      <xdr:col>5</xdr:col>
      <xdr:colOff>285748</xdr:colOff>
      <xdr:row>2</xdr:row>
      <xdr:rowOff>45653</xdr:rowOff>
    </xdr:to>
    <xdr:pic>
      <xdr:nvPicPr>
        <xdr:cNvPr id="4" name="11 Imagen">
          <a:extLst>
            <a:ext uri="{FF2B5EF4-FFF2-40B4-BE49-F238E27FC236}">
              <a16:creationId xmlns:a16="http://schemas.microsoft.com/office/drawing/2014/main" id="{2063F157-4E65-4CD7-8E08-24381CEE2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18955" t="18203" r="12800" b="19332"/>
        <a:stretch>
          <a:fillRect/>
        </a:stretch>
      </xdr:blipFill>
      <xdr:spPr>
        <a:xfrm>
          <a:off x="114300" y="66675"/>
          <a:ext cx="1390650" cy="1209675"/>
        </a:xfrm>
        <a:prstGeom prst="rect">
          <a:avLst/>
        </a:prstGeom>
      </xdr:spPr>
    </xdr:pic>
    <xdr:clientData/>
  </xdr:twoCellAnchor>
  <xdr:twoCellAnchor editAs="oneCell">
    <xdr:from>
      <xdr:col>31</xdr:col>
      <xdr:colOff>41539</xdr:colOff>
      <xdr:row>1</xdr:row>
      <xdr:rowOff>278603</xdr:rowOff>
    </xdr:from>
    <xdr:to>
      <xdr:col>45</xdr:col>
      <xdr:colOff>402984</xdr:colOff>
      <xdr:row>2</xdr:row>
      <xdr:rowOff>238124</xdr:rowOff>
    </xdr:to>
    <xdr:pic>
      <xdr:nvPicPr>
        <xdr:cNvPr id="5" name="13 Imagen">
          <a:extLst>
            <a:ext uri="{FF2B5EF4-FFF2-40B4-BE49-F238E27FC236}">
              <a16:creationId xmlns:a16="http://schemas.microsoft.com/office/drawing/2014/main" id="{30B5763C-52EB-4F27-A6DB-B34773028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34550" y="1000125"/>
          <a:ext cx="456247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97630</xdr:colOff>
      <xdr:row>0</xdr:row>
      <xdr:rowOff>80056</xdr:rowOff>
    </xdr:from>
    <xdr:to>
      <xdr:col>44</xdr:col>
      <xdr:colOff>389505</xdr:colOff>
      <xdr:row>1</xdr:row>
      <xdr:rowOff>219150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7650CCB9-8573-4F8D-8951-9279C451E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4" y="80056"/>
          <a:ext cx="2946968" cy="865375"/>
        </a:xfrm>
        <a:prstGeom prst="rect">
          <a:avLst/>
        </a:prstGeom>
      </xdr:spPr>
    </xdr:pic>
    <xdr:clientData/>
  </xdr:twoCellAnchor>
  <xdr:twoCellAnchor editAs="oneCell">
    <xdr:from>
      <xdr:col>5</xdr:col>
      <xdr:colOff>410103</xdr:colOff>
      <xdr:row>0</xdr:row>
      <xdr:rowOff>151870</xdr:rowOff>
    </xdr:from>
    <xdr:to>
      <xdr:col>16</xdr:col>
      <xdr:colOff>81096</xdr:colOff>
      <xdr:row>2</xdr:row>
      <xdr:rowOff>3968</xdr:rowOff>
    </xdr:to>
    <xdr:pic>
      <xdr:nvPicPr>
        <xdr:cNvPr id="11" name="10 Imagen" descr="Padrón de Proveedores">
          <a:extLst>
            <a:ext uri="{FF2B5EF4-FFF2-40B4-BE49-F238E27FC236}">
              <a16:creationId xmlns:a16="http://schemas.microsoft.com/office/drawing/2014/main" id="{FF7A8963-2690-4B73-880C-35392D17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0610" t="9362" r="10224" b="22866"/>
        <a:stretch>
          <a:fillRect/>
        </a:stretch>
      </xdr:blipFill>
      <xdr:spPr bwMode="auto">
        <a:xfrm>
          <a:off x="1628775" y="152400"/>
          <a:ext cx="29813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110065</xdr:colOff>
      <xdr:row>0</xdr:row>
      <xdr:rowOff>70906</xdr:rowOff>
    </xdr:from>
    <xdr:to>
      <xdr:col>5</xdr:col>
      <xdr:colOff>285748</xdr:colOff>
      <xdr:row>2</xdr:row>
      <xdr:rowOff>45653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B81E5FF0-C83D-4C0B-8803-31555F311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18955" t="18203" r="12800" b="19332"/>
        <a:stretch>
          <a:fillRect/>
        </a:stretch>
      </xdr:blipFill>
      <xdr:spPr>
        <a:xfrm>
          <a:off x="114300" y="66675"/>
          <a:ext cx="1390650" cy="1209675"/>
        </a:xfrm>
        <a:prstGeom prst="rect">
          <a:avLst/>
        </a:prstGeom>
      </xdr:spPr>
    </xdr:pic>
    <xdr:clientData/>
  </xdr:twoCellAnchor>
  <xdr:twoCellAnchor editAs="oneCell">
    <xdr:from>
      <xdr:col>33</xdr:col>
      <xdr:colOff>29633</xdr:colOff>
      <xdr:row>1</xdr:row>
      <xdr:rowOff>278604</xdr:rowOff>
    </xdr:from>
    <xdr:to>
      <xdr:col>46</xdr:col>
      <xdr:colOff>98860</xdr:colOff>
      <xdr:row>2</xdr:row>
      <xdr:rowOff>214312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8D583B5D-8F90-4B9C-83A6-CDA9436BD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26008" y="1004885"/>
          <a:ext cx="4319758" cy="447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19782</xdr:colOff>
      <xdr:row>2</xdr:row>
      <xdr:rowOff>56416</xdr:rowOff>
    </xdr:from>
    <xdr:to>
      <xdr:col>12</xdr:col>
      <xdr:colOff>990</xdr:colOff>
      <xdr:row>13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FED3C1-02A9-4384-A7F4-0CA891909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955" t="18203" r="12800" b="19332"/>
        <a:stretch>
          <a:fillRect/>
        </a:stretch>
      </xdr:blipFill>
      <xdr:spPr>
        <a:xfrm>
          <a:off x="466725" y="1619250"/>
          <a:ext cx="6143625" cy="5086350"/>
        </a:xfrm>
        <a:prstGeom prst="rect">
          <a:avLst/>
        </a:prstGeom>
      </xdr:spPr>
    </xdr:pic>
    <xdr:clientData/>
  </xdr:twoCellAnchor>
  <xdr:twoCellAnchor editAs="oneCell">
    <xdr:from>
      <xdr:col>12</xdr:col>
      <xdr:colOff>619125</xdr:colOff>
      <xdr:row>2</xdr:row>
      <xdr:rowOff>601169</xdr:rowOff>
    </xdr:from>
    <xdr:to>
      <xdr:col>28</xdr:col>
      <xdr:colOff>286349</xdr:colOff>
      <xdr:row>12</xdr:row>
      <xdr:rowOff>523875</xdr:rowOff>
    </xdr:to>
    <xdr:pic>
      <xdr:nvPicPr>
        <xdr:cNvPr id="3" name="2 Imagen" descr="Padrón de Proveedores">
          <a:extLst>
            <a:ext uri="{FF2B5EF4-FFF2-40B4-BE49-F238E27FC236}">
              <a16:creationId xmlns:a16="http://schemas.microsoft.com/office/drawing/2014/main" id="{5B8FF954-F3FC-4999-B008-4464702C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610" t="9362" r="10224" b="22866"/>
        <a:stretch>
          <a:fillRect/>
        </a:stretch>
      </xdr:blipFill>
      <xdr:spPr>
        <a:xfrm>
          <a:off x="7229475" y="2162175"/>
          <a:ext cx="12230100" cy="4191000"/>
        </a:xfrm>
        <a:prstGeom prst="rect">
          <a:avLst/>
        </a:prstGeom>
        <a:noFill/>
      </xdr:spPr>
    </xdr:pic>
    <xdr:clientData/>
  </xdr:twoCellAnchor>
  <xdr:twoCellAnchor editAs="oneCell">
    <xdr:from>
      <xdr:col>49</xdr:col>
      <xdr:colOff>935999</xdr:colOff>
      <xdr:row>2</xdr:row>
      <xdr:rowOff>273048</xdr:rowOff>
    </xdr:from>
    <xdr:to>
      <xdr:col>57</xdr:col>
      <xdr:colOff>619125</xdr:colOff>
      <xdr:row>11</xdr:row>
      <xdr:rowOff>150026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0707DE3-080E-4EA4-9898-1DD9959E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863000" y="1838325"/>
          <a:ext cx="12058650" cy="3362325"/>
        </a:xfrm>
        <a:prstGeom prst="rect">
          <a:avLst/>
        </a:prstGeom>
      </xdr:spPr>
    </xdr:pic>
    <xdr:clientData/>
  </xdr:twoCellAnchor>
  <xdr:twoCellAnchor editAs="oneCell">
    <xdr:from>
      <xdr:col>44</xdr:col>
      <xdr:colOff>2703345</xdr:colOff>
      <xdr:row>12</xdr:row>
      <xdr:rowOff>136525</xdr:rowOff>
    </xdr:from>
    <xdr:to>
      <xdr:col>60</xdr:col>
      <xdr:colOff>1047750</xdr:colOff>
      <xdr:row>15</xdr:row>
      <xdr:rowOff>95698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3C0BFF5-6752-4EFB-900E-79BAF2473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43350" y="5962650"/>
          <a:ext cx="21393150" cy="2305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166006</xdr:colOff>
      <xdr:row>0</xdr:row>
      <xdr:rowOff>142875</xdr:rowOff>
    </xdr:from>
    <xdr:to>
      <xdr:col>9</xdr:col>
      <xdr:colOff>476250</xdr:colOff>
      <xdr:row>5</xdr:row>
      <xdr:rowOff>229172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2EC1A4-771D-4B1B-8DDE-1FAEC296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955" t="18203" r="12800" b="19332"/>
        <a:stretch>
          <a:fillRect/>
        </a:stretch>
      </xdr:blipFill>
      <xdr:spPr>
        <a:xfrm>
          <a:off x="928006" y="142875"/>
          <a:ext cx="2367644" cy="1991297"/>
        </a:xfrm>
        <a:prstGeom prst="rect">
          <a:avLst/>
        </a:prstGeom>
      </xdr:spPr>
    </xdr:pic>
    <xdr:clientData/>
  </xdr:twoCellAnchor>
  <xdr:twoCellAnchor editAs="oneCell">
    <xdr:from>
      <xdr:col>9</xdr:col>
      <xdr:colOff>551089</xdr:colOff>
      <xdr:row>1</xdr:row>
      <xdr:rowOff>342898</xdr:rowOff>
    </xdr:from>
    <xdr:to>
      <xdr:col>23</xdr:col>
      <xdr:colOff>247650</xdr:colOff>
      <xdr:row>5</xdr:row>
      <xdr:rowOff>259141</xdr:rowOff>
    </xdr:to>
    <xdr:pic>
      <xdr:nvPicPr>
        <xdr:cNvPr id="3" name="2 Imagen" descr="Padrón de Proveedores">
          <a:extLst>
            <a:ext uri="{FF2B5EF4-FFF2-40B4-BE49-F238E27FC236}">
              <a16:creationId xmlns:a16="http://schemas.microsoft.com/office/drawing/2014/main" id="{B6F314C2-2C1E-4B87-A81F-ED2999A6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0610" t="9362" r="10224" b="22866"/>
        <a:stretch>
          <a:fillRect/>
        </a:stretch>
      </xdr:blipFill>
      <xdr:spPr bwMode="auto">
        <a:xfrm>
          <a:off x="3370489" y="723898"/>
          <a:ext cx="4020911" cy="144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882748</xdr:colOff>
      <xdr:row>0</xdr:row>
      <xdr:rowOff>206056</xdr:rowOff>
    </xdr:from>
    <xdr:to>
      <xdr:col>50</xdr:col>
      <xdr:colOff>685800</xdr:colOff>
      <xdr:row>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5158A64-223B-4230-AA56-E4B7CA6B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27148" y="206056"/>
          <a:ext cx="4679852" cy="1356044"/>
        </a:xfrm>
        <a:prstGeom prst="rect">
          <a:avLst/>
        </a:prstGeom>
      </xdr:spPr>
    </xdr:pic>
    <xdr:clientData/>
  </xdr:twoCellAnchor>
  <xdr:twoCellAnchor editAs="oneCell">
    <xdr:from>
      <xdr:col>38</xdr:col>
      <xdr:colOff>384613</xdr:colOff>
      <xdr:row>4</xdr:row>
      <xdr:rowOff>120470</xdr:rowOff>
    </xdr:from>
    <xdr:to>
      <xdr:col>51</xdr:col>
      <xdr:colOff>525511</xdr:colOff>
      <xdr:row>6</xdr:row>
      <xdr:rowOff>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C6B68468-53B0-4BCB-80B5-10F8A3300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5613" y="1644470"/>
          <a:ext cx="6313098" cy="64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focalizada.qroo.gob.mx/sites/default/files/comisionesabiertas/2025-02/INFORME%20DE%20COMISION_4.pdf" TargetMode="External"/><Relationship Id="rId1" Type="http://schemas.openxmlformats.org/officeDocument/2006/relationships/hyperlink" Target="https://satq.qroo.gob.mx/transparencia/documentos/normatividad/Lineamientos_viatico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57"/>
  <sheetViews>
    <sheetView showGridLines="0" tabSelected="1" view="pageBreakPreview" topLeftCell="N3" zoomScale="96" zoomScaleNormal="96" zoomScaleSheetLayoutView="96" workbookViewId="0">
      <selection activeCell="AF27" sqref="AF27:AJ28"/>
    </sheetView>
  </sheetViews>
  <sheetFormatPr baseColWidth="10" defaultColWidth="11.42578125" defaultRowHeight="15" x14ac:dyDescent="0.25"/>
  <cols>
    <col min="1" max="1" width="3.42578125" customWidth="1"/>
    <col min="2" max="2" width="3.28515625" customWidth="1"/>
    <col min="3" max="3" width="1.7109375" customWidth="1"/>
    <col min="4" max="4" width="5.85546875" customWidth="1"/>
    <col min="5" max="5" width="4" customWidth="1"/>
    <col min="6" max="6" width="19.5703125" customWidth="1"/>
    <col min="7" max="7" width="3.28515625" customWidth="1"/>
    <col min="8" max="8" width="0.140625" customWidth="1"/>
    <col min="9" max="9" width="8.28515625" customWidth="1"/>
    <col min="10" max="10" width="4" customWidth="1"/>
    <col min="11" max="11" width="1.5703125" customWidth="1"/>
    <col min="12" max="13" width="4.5703125" customWidth="1"/>
    <col min="14" max="14" width="5.140625" customWidth="1"/>
    <col min="15" max="15" width="1" customWidth="1"/>
    <col min="16" max="16" width="21.5703125" customWidth="1"/>
    <col min="17" max="17" width="4" customWidth="1"/>
    <col min="18" max="18" width="0.42578125" customWidth="1"/>
    <col min="19" max="19" width="4" customWidth="1"/>
    <col min="20" max="20" width="6.7109375" customWidth="1"/>
    <col min="21" max="21" width="4" customWidth="1"/>
    <col min="22" max="22" width="3.28515625" customWidth="1"/>
    <col min="23" max="23" width="4" customWidth="1"/>
    <col min="24" max="24" width="0.140625" customWidth="1"/>
    <col min="25" max="25" width="4" customWidth="1"/>
    <col min="26" max="26" width="2.42578125" customWidth="1"/>
    <col min="27" max="27" width="3.42578125" customWidth="1"/>
    <col min="28" max="28" width="3.7109375" customWidth="1"/>
    <col min="29" max="29" width="11.5703125" customWidth="1"/>
    <col min="30" max="30" width="5.85546875" customWidth="1"/>
    <col min="31" max="31" width="2.7109375" customWidth="1"/>
    <col min="32" max="32" width="6.85546875" customWidth="1"/>
    <col min="33" max="33" width="4.28515625" customWidth="1"/>
    <col min="34" max="34" width="3.5703125" customWidth="1"/>
    <col min="35" max="35" width="2.7109375" customWidth="1"/>
    <col min="36" max="36" width="2.85546875" customWidth="1"/>
    <col min="37" max="37" width="8.42578125" customWidth="1"/>
    <col min="38" max="38" width="4.140625" customWidth="1"/>
    <col min="39" max="39" width="9.42578125" customWidth="1"/>
    <col min="40" max="40" width="6.5703125" customWidth="1"/>
    <col min="41" max="41" width="2.42578125" customWidth="1"/>
    <col min="42" max="43" width="2.28515625" customWidth="1"/>
    <col min="44" max="44" width="3.7109375" customWidth="1"/>
    <col min="45" max="45" width="3.42578125" customWidth="1"/>
    <col min="46" max="46" width="9.42578125" customWidth="1"/>
    <col min="47" max="47" width="5.28515625" customWidth="1"/>
    <col min="48" max="48" width="6.42578125" customWidth="1"/>
    <col min="49" max="54" width="11.42578125" hidden="1" customWidth="1"/>
    <col min="55" max="55" width="26.140625" hidden="1" customWidth="1"/>
    <col min="56" max="57" width="11.42578125" hidden="1" customWidth="1"/>
    <col min="58" max="58" width="37.42578125" hidden="1" customWidth="1"/>
    <col min="59" max="59" width="136" hidden="1" customWidth="1"/>
    <col min="60" max="60" width="11.42578125" hidden="1" customWidth="1"/>
    <col min="61" max="61" width="69" hidden="1" customWidth="1"/>
    <col min="62" max="62" width="152.7109375" hidden="1" customWidth="1"/>
    <col min="63" max="63" width="37.42578125" hidden="1" customWidth="1"/>
    <col min="64" max="64" width="125.5703125" hidden="1" customWidth="1"/>
    <col min="65" max="65" width="9.42578125" hidden="1" customWidth="1"/>
    <col min="66" max="71" width="11.42578125" hidden="1" customWidth="1"/>
    <col min="72" max="90" width="11.42578125" customWidth="1"/>
  </cols>
  <sheetData>
    <row r="1" spans="2:63" ht="57" customHeight="1" x14ac:dyDescent="0.25">
      <c r="BJ1" s="5" t="s">
        <v>64</v>
      </c>
      <c r="BK1" s="5" t="s">
        <v>176</v>
      </c>
    </row>
    <row r="2" spans="2:63" ht="40.5" customHeight="1" x14ac:dyDescent="0.7">
      <c r="P2" s="256" t="s">
        <v>126</v>
      </c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BJ2" s="5" t="s">
        <v>68</v>
      </c>
      <c r="BK2" s="5" t="s">
        <v>176</v>
      </c>
    </row>
    <row r="3" spans="2:63" ht="40.5" customHeight="1" x14ac:dyDescent="0.25">
      <c r="AZ3">
        <v>2023</v>
      </c>
      <c r="BA3" s="5" t="s">
        <v>53</v>
      </c>
      <c r="BC3" s="5" t="s">
        <v>53</v>
      </c>
      <c r="BJ3" s="5" t="s">
        <v>67</v>
      </c>
      <c r="BK3" s="5" t="s">
        <v>176</v>
      </c>
    </row>
    <row r="4" spans="2:63" ht="45.75" customHeight="1" x14ac:dyDescent="0.25">
      <c r="I4" s="254" t="str">
        <f>'ANEXO 3'!I4</f>
        <v>Dirección de Administración y Finanzas</v>
      </c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Z4">
        <v>2024</v>
      </c>
      <c r="BA4" s="5" t="s">
        <v>54</v>
      </c>
      <c r="BC4" s="5" t="s">
        <v>54</v>
      </c>
      <c r="BJ4" s="5" t="s">
        <v>60</v>
      </c>
      <c r="BK4" s="5" t="s">
        <v>176</v>
      </c>
    </row>
    <row r="5" spans="2:63" ht="31.5" customHeight="1" x14ac:dyDescent="0.25"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Z5">
        <v>2025</v>
      </c>
      <c r="BA5" s="5" t="s">
        <v>55</v>
      </c>
      <c r="BC5" s="5" t="s">
        <v>55</v>
      </c>
      <c r="BJ5" s="5" t="s">
        <v>58</v>
      </c>
      <c r="BK5" s="5" t="s">
        <v>176</v>
      </c>
    </row>
    <row r="6" spans="2:63" ht="26.25" customHeight="1" x14ac:dyDescent="0.25"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BA6" s="5" t="s">
        <v>56</v>
      </c>
      <c r="BC6" s="5" t="s">
        <v>56</v>
      </c>
      <c r="BJ6" s="5" t="s">
        <v>55</v>
      </c>
      <c r="BK6" s="157">
        <v>300</v>
      </c>
    </row>
    <row r="7" spans="2:63" x14ac:dyDescent="0.25">
      <c r="AX7" s="5" t="s">
        <v>49</v>
      </c>
      <c r="BA7" s="5" t="s">
        <v>10</v>
      </c>
      <c r="BC7" s="5" t="s">
        <v>10</v>
      </c>
      <c r="BJ7" s="5" t="s">
        <v>59</v>
      </c>
      <c r="BK7" s="5" t="s">
        <v>176</v>
      </c>
    </row>
    <row r="8" spans="2:63" ht="31.5" x14ac:dyDescent="0.25">
      <c r="I8" s="255" t="s">
        <v>89</v>
      </c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X8" s="5" t="s">
        <v>50</v>
      </c>
      <c r="BA8" s="5" t="s">
        <v>58</v>
      </c>
      <c r="BC8" s="5" t="s">
        <v>58</v>
      </c>
      <c r="BJ8" s="5" t="s">
        <v>65</v>
      </c>
      <c r="BK8" s="5" t="s">
        <v>176</v>
      </c>
    </row>
    <row r="9" spans="2:63" ht="31.5" x14ac:dyDescent="0.25"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X9" s="5" t="s">
        <v>7</v>
      </c>
      <c r="BA9" s="5" t="s">
        <v>65</v>
      </c>
      <c r="BC9" s="5" t="s">
        <v>65</v>
      </c>
      <c r="BJ9" s="157" t="s">
        <v>10</v>
      </c>
      <c r="BK9" s="157" t="s">
        <v>9</v>
      </c>
    </row>
    <row r="10" spans="2:63" ht="24" thickBot="1" x14ac:dyDescent="0.4">
      <c r="AF10" s="13"/>
      <c r="AG10" s="13"/>
      <c r="AH10" s="13"/>
      <c r="AI10" s="13"/>
      <c r="AJ10" s="160" t="s">
        <v>0</v>
      </c>
      <c r="AK10" s="262" t="str">
        <f>'ANEXO 3'!AK11</f>
        <v>UTC/DMSG/053/2025</v>
      </c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X10" s="5" t="s">
        <v>51</v>
      </c>
      <c r="BA10" s="5" t="s">
        <v>60</v>
      </c>
      <c r="BC10" s="5" t="s">
        <v>60</v>
      </c>
      <c r="BJ10" s="157" t="s">
        <v>62</v>
      </c>
      <c r="BK10" s="5" t="s">
        <v>176</v>
      </c>
    </row>
    <row r="11" spans="2:63" ht="24" thickBot="1" x14ac:dyDescent="0.4">
      <c r="AF11" s="13"/>
      <c r="AG11" s="13"/>
      <c r="AH11" s="13"/>
      <c r="AI11" s="13"/>
      <c r="AJ11" s="161" t="s">
        <v>190</v>
      </c>
      <c r="AK11" s="263" t="str">
        <f>'ANEXO 3'!AK12</f>
        <v>DEUSE/DACD/024-038/2025</v>
      </c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BA11" s="5" t="s">
        <v>61</v>
      </c>
      <c r="BC11" s="5" t="s">
        <v>61</v>
      </c>
      <c r="BJ11" s="157" t="s">
        <v>53</v>
      </c>
      <c r="BK11" s="157">
        <v>100</v>
      </c>
    </row>
    <row r="12" spans="2:63" x14ac:dyDescent="0.25">
      <c r="BA12" s="5" t="s">
        <v>62</v>
      </c>
      <c r="BC12" s="5" t="s">
        <v>62</v>
      </c>
      <c r="BJ12" s="157" t="s">
        <v>54</v>
      </c>
      <c r="BK12" s="157">
        <v>300</v>
      </c>
    </row>
    <row r="13" spans="2:63" ht="30" customHeight="1" x14ac:dyDescent="0.5">
      <c r="I13" s="257" t="s">
        <v>127</v>
      </c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X13" s="5" t="s">
        <v>8</v>
      </c>
      <c r="BA13" s="5" t="s">
        <v>63</v>
      </c>
      <c r="BC13" s="5" t="s">
        <v>63</v>
      </c>
      <c r="BJ13" s="157" t="s">
        <v>69</v>
      </c>
      <c r="BK13" s="5" t="s">
        <v>176</v>
      </c>
    </row>
    <row r="14" spans="2:63" ht="30.75" customHeight="1" x14ac:dyDescent="0.25">
      <c r="AX14" s="5" t="s">
        <v>52</v>
      </c>
      <c r="BA14" s="5" t="s">
        <v>64</v>
      </c>
      <c r="BC14" s="5" t="s">
        <v>64</v>
      </c>
      <c r="BJ14" s="157" t="s">
        <v>66</v>
      </c>
      <c r="BK14" s="5" t="s">
        <v>176</v>
      </c>
    </row>
    <row r="15" spans="2:63" ht="44.25" customHeight="1" x14ac:dyDescent="0.25">
      <c r="B15" s="180" t="s">
        <v>1</v>
      </c>
      <c r="C15" s="180"/>
      <c r="D15" s="180"/>
      <c r="E15" s="180"/>
      <c r="F15" s="180"/>
      <c r="G15" s="180"/>
      <c r="H15" s="195" t="s">
        <v>2</v>
      </c>
      <c r="I15" s="196"/>
      <c r="J15" s="196"/>
      <c r="K15" s="196"/>
      <c r="L15" s="196"/>
      <c r="M15" s="197"/>
      <c r="N15" s="180" t="s">
        <v>44</v>
      </c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 t="s">
        <v>3</v>
      </c>
      <c r="Z15" s="180"/>
      <c r="AA15" s="180"/>
      <c r="AB15" s="180"/>
      <c r="AC15" s="180"/>
      <c r="AD15" s="180"/>
      <c r="AE15" s="180" t="s">
        <v>4</v>
      </c>
      <c r="AF15" s="180"/>
      <c r="AG15" s="180"/>
      <c r="AH15" s="180"/>
      <c r="AI15" s="180"/>
      <c r="AJ15" s="180"/>
      <c r="AK15" s="195" t="s">
        <v>5</v>
      </c>
      <c r="AL15" s="196"/>
      <c r="AM15" s="196"/>
      <c r="AN15" s="196"/>
      <c r="AO15" s="196"/>
      <c r="AP15" s="197"/>
      <c r="AQ15" s="180" t="s">
        <v>6</v>
      </c>
      <c r="AR15" s="180"/>
      <c r="AS15" s="180"/>
      <c r="AT15" s="180"/>
      <c r="AU15" s="180"/>
      <c r="AV15" s="180"/>
      <c r="BA15" s="5" t="s">
        <v>59</v>
      </c>
      <c r="BC15" s="5" t="s">
        <v>59</v>
      </c>
      <c r="BJ15" s="157" t="s">
        <v>56</v>
      </c>
      <c r="BK15" s="157">
        <v>300</v>
      </c>
    </row>
    <row r="16" spans="2:63" ht="41.25" customHeight="1" x14ac:dyDescent="0.25">
      <c r="B16" s="264">
        <f>'ANEXO 3'!B17</f>
        <v>2025</v>
      </c>
      <c r="C16" s="258"/>
      <c r="D16" s="258"/>
      <c r="E16" s="258"/>
      <c r="F16" s="258"/>
      <c r="G16" s="259"/>
      <c r="H16" s="264" t="str">
        <f>'ANEXO 3'!H16</f>
        <v>Trimestre</v>
      </c>
      <c r="I16" s="258"/>
      <c r="J16" s="258"/>
      <c r="K16" s="258"/>
      <c r="L16" s="258"/>
      <c r="M16" s="259"/>
      <c r="N16" s="244" t="str">
        <f>'ANEXO 3'!N17</f>
        <v>Confianza</v>
      </c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58" t="str">
        <f>LOOKUP(AE16,BJ1:BJ17,BK1:BK17)</f>
        <v>700 - 5130</v>
      </c>
      <c r="Z16" s="258"/>
      <c r="AA16" s="258"/>
      <c r="AB16" s="258"/>
      <c r="AC16" s="258"/>
      <c r="AD16" s="259"/>
      <c r="AE16" s="234" t="str">
        <f>'ANEXO 3'!AE17</f>
        <v>Chofer</v>
      </c>
      <c r="AF16" s="235"/>
      <c r="AG16" s="235"/>
      <c r="AH16" s="235"/>
      <c r="AI16" s="235"/>
      <c r="AJ16" s="236"/>
      <c r="AK16" s="234" t="str">
        <f>AE16</f>
        <v>Chofer</v>
      </c>
      <c r="AL16" s="235"/>
      <c r="AM16" s="235"/>
      <c r="AN16" s="235"/>
      <c r="AO16" s="235"/>
      <c r="AP16" s="236"/>
      <c r="AQ16" s="234" t="str">
        <f>LOOKUP(I4,BI20:BI32,BJ19:BJ31)</f>
        <v>Dirección de Administración y Finanzas</v>
      </c>
      <c r="AR16" s="235"/>
      <c r="AS16" s="235"/>
      <c r="AT16" s="235"/>
      <c r="AU16" s="235"/>
      <c r="AV16" s="236"/>
      <c r="BA16" s="5" t="s">
        <v>66</v>
      </c>
      <c r="BC16" s="5" t="s">
        <v>66</v>
      </c>
      <c r="BJ16" s="157" t="s">
        <v>57</v>
      </c>
      <c r="BK16" s="5" t="s">
        <v>176</v>
      </c>
    </row>
    <row r="17" spans="2:63" ht="31.5" customHeight="1" x14ac:dyDescent="0.25">
      <c r="B17" s="265"/>
      <c r="C17" s="260"/>
      <c r="D17" s="260"/>
      <c r="E17" s="260"/>
      <c r="F17" s="260"/>
      <c r="G17" s="261"/>
      <c r="H17" s="265"/>
      <c r="I17" s="260"/>
      <c r="J17" s="260"/>
      <c r="K17" s="260"/>
      <c r="L17" s="260"/>
      <c r="M17" s="261"/>
      <c r="N17" s="244" t="str">
        <f>'ANEXO 3'!N18</f>
        <v>CHOFER</v>
      </c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60"/>
      <c r="Z17" s="260"/>
      <c r="AA17" s="260"/>
      <c r="AB17" s="260"/>
      <c r="AC17" s="260"/>
      <c r="AD17" s="261"/>
      <c r="AE17" s="237"/>
      <c r="AF17" s="238"/>
      <c r="AG17" s="238"/>
      <c r="AH17" s="238"/>
      <c r="AI17" s="238"/>
      <c r="AJ17" s="239"/>
      <c r="AK17" s="237"/>
      <c r="AL17" s="238"/>
      <c r="AM17" s="238"/>
      <c r="AN17" s="238"/>
      <c r="AO17" s="238"/>
      <c r="AP17" s="239"/>
      <c r="AQ17" s="237"/>
      <c r="AR17" s="238"/>
      <c r="AS17" s="238"/>
      <c r="AT17" s="238"/>
      <c r="AU17" s="238"/>
      <c r="AV17" s="239"/>
      <c r="BA17" s="5" t="s">
        <v>67</v>
      </c>
      <c r="BC17" s="5" t="s">
        <v>67</v>
      </c>
      <c r="BJ17" s="5" t="s">
        <v>63</v>
      </c>
      <c r="BK17" s="5" t="s">
        <v>176</v>
      </c>
    </row>
    <row r="18" spans="2:63" ht="39" customHeight="1" x14ac:dyDescent="0.25">
      <c r="BA18" s="5" t="s">
        <v>68</v>
      </c>
      <c r="BC18" s="5" t="s">
        <v>68</v>
      </c>
      <c r="BJ18" s="5"/>
    </row>
    <row r="19" spans="2:63" ht="53.25" customHeight="1" x14ac:dyDescent="0.25">
      <c r="B19" s="193" t="s">
        <v>45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205"/>
      <c r="T19" s="240" t="s">
        <v>12</v>
      </c>
      <c r="U19" s="241"/>
      <c r="V19" s="241"/>
      <c r="W19" s="241"/>
      <c r="X19" s="241"/>
      <c r="Y19" s="241"/>
      <c r="Z19" s="241"/>
      <c r="AA19" s="242"/>
      <c r="AB19" s="240" t="s">
        <v>13</v>
      </c>
      <c r="AC19" s="241"/>
      <c r="AD19" s="241"/>
      <c r="AE19" s="241"/>
      <c r="AF19" s="241"/>
      <c r="AG19" s="242"/>
      <c r="AH19" s="240" t="s">
        <v>47</v>
      </c>
      <c r="AI19" s="241"/>
      <c r="AJ19" s="241"/>
      <c r="AK19" s="241"/>
      <c r="AL19" s="241"/>
      <c r="AM19" s="241"/>
      <c r="AN19" s="241"/>
      <c r="AO19" s="242"/>
      <c r="AP19" s="240" t="s">
        <v>14</v>
      </c>
      <c r="AQ19" s="241"/>
      <c r="AR19" s="241"/>
      <c r="AS19" s="241"/>
      <c r="AT19" s="241"/>
      <c r="AU19" s="241"/>
      <c r="AV19" s="242"/>
      <c r="BA19" s="5" t="s">
        <v>69</v>
      </c>
      <c r="BC19" s="5" t="s">
        <v>69</v>
      </c>
      <c r="BJ19" s="5" t="s">
        <v>11</v>
      </c>
    </row>
    <row r="20" spans="2:63" ht="33" customHeight="1" x14ac:dyDescent="0.25">
      <c r="B20" s="193" t="s">
        <v>15</v>
      </c>
      <c r="C20" s="194"/>
      <c r="D20" s="194"/>
      <c r="E20" s="194"/>
      <c r="F20" s="194"/>
      <c r="G20" s="194"/>
      <c r="H20" s="205"/>
      <c r="I20" s="193" t="s">
        <v>16</v>
      </c>
      <c r="J20" s="194"/>
      <c r="K20" s="194"/>
      <c r="L20" s="194"/>
      <c r="M20" s="205"/>
      <c r="N20" s="193" t="s">
        <v>17</v>
      </c>
      <c r="O20" s="194"/>
      <c r="P20" s="194"/>
      <c r="Q20" s="194"/>
      <c r="R20" s="194"/>
      <c r="S20" s="205"/>
      <c r="T20" s="184"/>
      <c r="U20" s="185"/>
      <c r="V20" s="185"/>
      <c r="W20" s="185"/>
      <c r="X20" s="185"/>
      <c r="Y20" s="185"/>
      <c r="Z20" s="185"/>
      <c r="AA20" s="186"/>
      <c r="AB20" s="184"/>
      <c r="AC20" s="185"/>
      <c r="AD20" s="185"/>
      <c r="AE20" s="185"/>
      <c r="AF20" s="185"/>
      <c r="AG20" s="186"/>
      <c r="AH20" s="184"/>
      <c r="AI20" s="185"/>
      <c r="AJ20" s="185"/>
      <c r="AK20" s="185"/>
      <c r="AL20" s="185"/>
      <c r="AM20" s="185"/>
      <c r="AN20" s="185"/>
      <c r="AO20" s="186"/>
      <c r="AP20" s="184"/>
      <c r="AQ20" s="185"/>
      <c r="AR20" s="185"/>
      <c r="AS20" s="185"/>
      <c r="AT20" s="185"/>
      <c r="AU20" s="185"/>
      <c r="AV20" s="186"/>
      <c r="BF20" s="7" t="s">
        <v>177</v>
      </c>
      <c r="BG20" s="5" t="s">
        <v>42</v>
      </c>
      <c r="BI20" s="5" t="s">
        <v>88</v>
      </c>
      <c r="BJ20" s="5" t="s">
        <v>77</v>
      </c>
    </row>
    <row r="21" spans="2:63" ht="39" customHeight="1" x14ac:dyDescent="0.25">
      <c r="B21" s="195" t="str">
        <f>'ANEXO 3'!B22</f>
        <v xml:space="preserve">JOSE LUIS </v>
      </c>
      <c r="C21" s="196"/>
      <c r="D21" s="196"/>
      <c r="E21" s="196"/>
      <c r="F21" s="196"/>
      <c r="G21" s="196"/>
      <c r="H21" s="197"/>
      <c r="I21" s="195" t="str">
        <f>'ANEXO 3'!I22</f>
        <v>CORDOVA</v>
      </c>
      <c r="J21" s="196"/>
      <c r="K21" s="196"/>
      <c r="L21" s="196"/>
      <c r="M21" s="197"/>
      <c r="N21" s="195" t="str">
        <f>'ANEXO 3'!N22</f>
        <v>MONTERDE</v>
      </c>
      <c r="O21" s="196"/>
      <c r="P21" s="196"/>
      <c r="Q21" s="196"/>
      <c r="R21" s="196"/>
      <c r="S21" s="197"/>
      <c r="T21" s="245" t="str">
        <f>'ANEXO 3'!T22</f>
        <v>SE LLEVO A LOS EQUIPOS DE TIRO CON ARCO,AJEDREZ Y A LOS DE VOLEIBOL, A LA CD. DE MERIDA YUCATAN</v>
      </c>
      <c r="U21" s="246"/>
      <c r="V21" s="246"/>
      <c r="W21" s="246"/>
      <c r="X21" s="246"/>
      <c r="Y21" s="246"/>
      <c r="Z21" s="246"/>
      <c r="AA21" s="247"/>
      <c r="AB21" s="240" t="str">
        <f>'ANEXO 3'!AB22</f>
        <v>Nacional</v>
      </c>
      <c r="AC21" s="241"/>
      <c r="AD21" s="241"/>
      <c r="AE21" s="241"/>
      <c r="AF21" s="241"/>
      <c r="AG21" s="242"/>
      <c r="AH21" s="240">
        <f>'ANEXO 3'!AH22</f>
        <v>0</v>
      </c>
      <c r="AI21" s="241"/>
      <c r="AJ21" s="241"/>
      <c r="AK21" s="241"/>
      <c r="AL21" s="241"/>
      <c r="AM21" s="241"/>
      <c r="AN21" s="241"/>
      <c r="AO21" s="242"/>
      <c r="AP21" s="240">
        <f>'ANEXO 3'!AP22</f>
        <v>0</v>
      </c>
      <c r="AQ21" s="241"/>
      <c r="AR21" s="241"/>
      <c r="AS21" s="241"/>
      <c r="AT21" s="241"/>
      <c r="AU21" s="241"/>
      <c r="AV21" s="242"/>
      <c r="BF21" s="7" t="s">
        <v>178</v>
      </c>
      <c r="BG21" s="5" t="s">
        <v>102</v>
      </c>
      <c r="BI21" s="5" t="s">
        <v>90</v>
      </c>
      <c r="BJ21" s="5" t="s">
        <v>78</v>
      </c>
    </row>
    <row r="22" spans="2:63" ht="24.75" customHeight="1" x14ac:dyDescent="0.25">
      <c r="B22" s="240" t="s">
        <v>46</v>
      </c>
      <c r="C22" s="241"/>
      <c r="D22" s="241"/>
      <c r="E22" s="241"/>
      <c r="F22" s="241"/>
      <c r="G22" s="241"/>
      <c r="H22" s="242"/>
      <c r="I22" s="243" t="str">
        <f>'ANEXO 3'!I23</f>
        <v>014691566653885731/SANTANDER</v>
      </c>
      <c r="J22" s="241"/>
      <c r="K22" s="241"/>
      <c r="L22" s="241"/>
      <c r="M22" s="241"/>
      <c r="N22" s="241"/>
      <c r="O22" s="241"/>
      <c r="P22" s="241"/>
      <c r="Q22" s="241"/>
      <c r="R22" s="241"/>
      <c r="S22" s="242"/>
      <c r="T22" s="248"/>
      <c r="U22" s="249"/>
      <c r="V22" s="249"/>
      <c r="W22" s="249"/>
      <c r="X22" s="249"/>
      <c r="Y22" s="249"/>
      <c r="Z22" s="249"/>
      <c r="AA22" s="250"/>
      <c r="AB22" s="181"/>
      <c r="AC22" s="182"/>
      <c r="AD22" s="182"/>
      <c r="AE22" s="182"/>
      <c r="AF22" s="182"/>
      <c r="AG22" s="183"/>
      <c r="AH22" s="181"/>
      <c r="AI22" s="182"/>
      <c r="AJ22" s="182"/>
      <c r="AK22" s="182"/>
      <c r="AL22" s="182"/>
      <c r="AM22" s="182"/>
      <c r="AN22" s="182"/>
      <c r="AO22" s="183"/>
      <c r="AP22" s="181"/>
      <c r="AQ22" s="182"/>
      <c r="AR22" s="182"/>
      <c r="AS22" s="182"/>
      <c r="AT22" s="182"/>
      <c r="AU22" s="182"/>
      <c r="AV22" s="183"/>
      <c r="BA22" s="5" t="s">
        <v>18</v>
      </c>
      <c r="BF22" s="7" t="s">
        <v>179</v>
      </c>
      <c r="BG22" s="5" t="s">
        <v>103</v>
      </c>
      <c r="BI22" s="5" t="s">
        <v>91</v>
      </c>
      <c r="BJ22" s="5" t="s">
        <v>79</v>
      </c>
    </row>
    <row r="23" spans="2:63" ht="15" customHeight="1" x14ac:dyDescent="0.25">
      <c r="B23" s="184"/>
      <c r="C23" s="185"/>
      <c r="D23" s="185"/>
      <c r="E23" s="185"/>
      <c r="F23" s="185"/>
      <c r="G23" s="185"/>
      <c r="H23" s="186"/>
      <c r="I23" s="184"/>
      <c r="J23" s="185"/>
      <c r="K23" s="185"/>
      <c r="L23" s="185"/>
      <c r="M23" s="185"/>
      <c r="N23" s="185"/>
      <c r="O23" s="185"/>
      <c r="P23" s="185"/>
      <c r="Q23" s="185"/>
      <c r="R23" s="185"/>
      <c r="S23" s="186"/>
      <c r="T23" s="248"/>
      <c r="U23" s="249"/>
      <c r="V23" s="249"/>
      <c r="W23" s="249"/>
      <c r="X23" s="249"/>
      <c r="Y23" s="249"/>
      <c r="Z23" s="249"/>
      <c r="AA23" s="250"/>
      <c r="AB23" s="181"/>
      <c r="AC23" s="182"/>
      <c r="AD23" s="182"/>
      <c r="AE23" s="182"/>
      <c r="AF23" s="182"/>
      <c r="AG23" s="183"/>
      <c r="AH23" s="181"/>
      <c r="AI23" s="182"/>
      <c r="AJ23" s="182"/>
      <c r="AK23" s="182"/>
      <c r="AL23" s="182"/>
      <c r="AM23" s="182"/>
      <c r="AN23" s="182"/>
      <c r="AO23" s="183"/>
      <c r="AP23" s="181"/>
      <c r="AQ23" s="182"/>
      <c r="AR23" s="182"/>
      <c r="AS23" s="182"/>
      <c r="AT23" s="182"/>
      <c r="AU23" s="182"/>
      <c r="AV23" s="183"/>
      <c r="BA23" s="5" t="s">
        <v>70</v>
      </c>
      <c r="BF23" s="7" t="s">
        <v>180</v>
      </c>
      <c r="BG23" s="5" t="s">
        <v>104</v>
      </c>
      <c r="BI23" s="5" t="s">
        <v>92</v>
      </c>
      <c r="BJ23" s="5" t="s">
        <v>80</v>
      </c>
    </row>
    <row r="24" spans="2:63" ht="34.5" customHeight="1" x14ac:dyDescent="0.25">
      <c r="B24" s="193" t="s">
        <v>19</v>
      </c>
      <c r="C24" s="194"/>
      <c r="D24" s="205"/>
      <c r="E24" s="193" t="str">
        <f>'ANEXO 3'!E25</f>
        <v>COML690611 EF4</v>
      </c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205"/>
      <c r="T24" s="251"/>
      <c r="U24" s="252"/>
      <c r="V24" s="252"/>
      <c r="W24" s="252"/>
      <c r="X24" s="252"/>
      <c r="Y24" s="252"/>
      <c r="Z24" s="252"/>
      <c r="AA24" s="253"/>
      <c r="AB24" s="184"/>
      <c r="AC24" s="185"/>
      <c r="AD24" s="185"/>
      <c r="AE24" s="185"/>
      <c r="AF24" s="185"/>
      <c r="AG24" s="186"/>
      <c r="AH24" s="184"/>
      <c r="AI24" s="185"/>
      <c r="AJ24" s="185"/>
      <c r="AK24" s="185"/>
      <c r="AL24" s="185"/>
      <c r="AM24" s="185"/>
      <c r="AN24" s="185"/>
      <c r="AO24" s="186"/>
      <c r="AP24" s="184"/>
      <c r="AQ24" s="185"/>
      <c r="AR24" s="185"/>
      <c r="AS24" s="185"/>
      <c r="AT24" s="185"/>
      <c r="AU24" s="185"/>
      <c r="AV24" s="186"/>
      <c r="BF24" s="7" t="s">
        <v>181</v>
      </c>
      <c r="BG24" s="5" t="s">
        <v>105</v>
      </c>
      <c r="BI24" s="5" t="s">
        <v>93</v>
      </c>
      <c r="BJ24" s="5" t="s">
        <v>81</v>
      </c>
    </row>
    <row r="25" spans="2:63" ht="18.75" customHeight="1" x14ac:dyDescent="0.25">
      <c r="BC25" s="5" t="s">
        <v>33</v>
      </c>
      <c r="BF25" s="7" t="s">
        <v>182</v>
      </c>
      <c r="BG25" s="5" t="s">
        <v>106</v>
      </c>
      <c r="BI25" s="5" t="s">
        <v>94</v>
      </c>
      <c r="BJ25" s="5" t="s">
        <v>82</v>
      </c>
    </row>
    <row r="26" spans="2:63" ht="41.25" customHeight="1" x14ac:dyDescent="0.25">
      <c r="B26" s="195" t="s">
        <v>20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7"/>
      <c r="M26" s="211" t="s">
        <v>21</v>
      </c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180" t="s">
        <v>22</v>
      </c>
      <c r="AA26" s="180"/>
      <c r="AB26" s="180"/>
      <c r="AC26" s="180"/>
      <c r="AD26" s="180"/>
      <c r="AE26" s="180"/>
      <c r="AF26" s="180" t="s">
        <v>23</v>
      </c>
      <c r="AG26" s="180"/>
      <c r="AH26" s="180"/>
      <c r="AI26" s="180"/>
      <c r="AJ26" s="180"/>
      <c r="AK26" s="193" t="s">
        <v>24</v>
      </c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205"/>
      <c r="BA26" t="s">
        <v>112</v>
      </c>
      <c r="BC26" s="5" t="s">
        <v>71</v>
      </c>
      <c r="BF26" s="7" t="s">
        <v>199</v>
      </c>
      <c r="BG26" s="5" t="s">
        <v>123</v>
      </c>
      <c r="BI26" s="5" t="s">
        <v>95</v>
      </c>
      <c r="BJ26" s="5" t="s">
        <v>83</v>
      </c>
    </row>
    <row r="27" spans="2:63" ht="39.75" customHeight="1" x14ac:dyDescent="0.25">
      <c r="B27" s="211" t="s">
        <v>25</v>
      </c>
      <c r="C27" s="211"/>
      <c r="D27" s="211"/>
      <c r="E27" s="211" t="s">
        <v>26</v>
      </c>
      <c r="F27" s="211"/>
      <c r="G27" s="211"/>
      <c r="H27" s="211"/>
      <c r="I27" s="193" t="s">
        <v>27</v>
      </c>
      <c r="J27" s="194"/>
      <c r="K27" s="194"/>
      <c r="L27" s="205"/>
      <c r="M27" s="211" t="s">
        <v>25</v>
      </c>
      <c r="N27" s="211"/>
      <c r="O27" s="211"/>
      <c r="P27" s="211"/>
      <c r="Q27" s="211" t="s">
        <v>26</v>
      </c>
      <c r="R27" s="211"/>
      <c r="S27" s="211"/>
      <c r="T27" s="211"/>
      <c r="U27" s="211" t="s">
        <v>27</v>
      </c>
      <c r="V27" s="211"/>
      <c r="W27" s="211"/>
      <c r="X27" s="211"/>
      <c r="Y27" s="211"/>
      <c r="Z27" s="181" t="str">
        <f>T21</f>
        <v>SE LLEVO A LOS EQUIPOS DE TIRO CON ARCO,AJEDREZ Y A LOS DE VOLEIBOL, A LA CD. DE MERIDA YUCATAN</v>
      </c>
      <c r="AA27" s="182"/>
      <c r="AB27" s="182"/>
      <c r="AC27" s="182"/>
      <c r="AD27" s="182"/>
      <c r="AE27" s="183"/>
      <c r="AF27" s="187" t="s">
        <v>33</v>
      </c>
      <c r="AG27" s="188"/>
      <c r="AH27" s="188"/>
      <c r="AI27" s="188"/>
      <c r="AJ27" s="189"/>
      <c r="AK27" s="195" t="s">
        <v>28</v>
      </c>
      <c r="AL27" s="196"/>
      <c r="AM27" s="196"/>
      <c r="AN27" s="196"/>
      <c r="AO27" s="196"/>
      <c r="AP27" s="197"/>
      <c r="AQ27" s="180" t="s">
        <v>29</v>
      </c>
      <c r="AR27" s="180"/>
      <c r="AS27" s="180"/>
      <c r="AT27" s="180"/>
      <c r="AU27" s="180"/>
      <c r="AV27" s="180"/>
      <c r="BA27" t="s">
        <v>113</v>
      </c>
      <c r="BC27" s="5" t="s">
        <v>72</v>
      </c>
      <c r="BF27" s="7" t="s">
        <v>183</v>
      </c>
      <c r="BG27" s="5" t="s">
        <v>107</v>
      </c>
      <c r="BI27" s="5" t="s">
        <v>96</v>
      </c>
      <c r="BJ27" s="5" t="s">
        <v>84</v>
      </c>
    </row>
    <row r="28" spans="2:63" ht="67.5" customHeight="1" x14ac:dyDescent="0.25">
      <c r="B28" s="212" t="s">
        <v>30</v>
      </c>
      <c r="C28" s="212"/>
      <c r="D28" s="212"/>
      <c r="E28" s="213" t="s">
        <v>31</v>
      </c>
      <c r="F28" s="214"/>
      <c r="G28" s="214"/>
      <c r="H28" s="215"/>
      <c r="I28" s="202" t="s">
        <v>32</v>
      </c>
      <c r="J28" s="203"/>
      <c r="K28" s="203"/>
      <c r="L28" s="204"/>
      <c r="M28" s="180" t="str">
        <f>'ANEXO 3'!M29</f>
        <v>MEXICO</v>
      </c>
      <c r="N28" s="180"/>
      <c r="O28" s="180"/>
      <c r="P28" s="180"/>
      <c r="Q28" s="180" t="str">
        <f>'ANEXO 3'!Q29</f>
        <v>YUCATAN</v>
      </c>
      <c r="R28" s="180"/>
      <c r="S28" s="180"/>
      <c r="T28" s="180"/>
      <c r="U28" s="180" t="str">
        <f>'ANEXO 3'!U29</f>
        <v>MERIDA</v>
      </c>
      <c r="V28" s="180"/>
      <c r="W28" s="180"/>
      <c r="X28" s="180"/>
      <c r="Y28" s="180"/>
      <c r="Z28" s="184"/>
      <c r="AA28" s="185"/>
      <c r="AB28" s="185"/>
      <c r="AC28" s="185"/>
      <c r="AD28" s="185"/>
      <c r="AE28" s="186"/>
      <c r="AF28" s="190"/>
      <c r="AG28" s="191"/>
      <c r="AH28" s="191"/>
      <c r="AI28" s="191"/>
      <c r="AJ28" s="192"/>
      <c r="AK28" s="207">
        <f>'ANEXO 3'!Y35</f>
        <v>45751</v>
      </c>
      <c r="AL28" s="208"/>
      <c r="AM28" s="208"/>
      <c r="AN28" s="208"/>
      <c r="AO28" s="208"/>
      <c r="AP28" s="209"/>
      <c r="AQ28" s="210">
        <f>'ANEXO 3'!AK35</f>
        <v>45754</v>
      </c>
      <c r="AR28" s="210"/>
      <c r="AS28" s="210"/>
      <c r="AT28" s="210"/>
      <c r="AU28" s="210"/>
      <c r="AV28" s="210"/>
      <c r="BC28" s="5" t="s">
        <v>73</v>
      </c>
      <c r="BF28" s="7" t="s">
        <v>184</v>
      </c>
      <c r="BG28" s="5" t="s">
        <v>108</v>
      </c>
      <c r="BI28" s="5" t="s">
        <v>97</v>
      </c>
      <c r="BJ28" s="6" t="s">
        <v>85</v>
      </c>
    </row>
    <row r="29" spans="2:63" x14ac:dyDescent="0.25">
      <c r="BC29" s="5" t="s">
        <v>74</v>
      </c>
      <c r="BF29" s="7" t="s">
        <v>185</v>
      </c>
      <c r="BG29" s="5" t="s">
        <v>109</v>
      </c>
      <c r="BI29" s="5" t="s">
        <v>98</v>
      </c>
      <c r="BJ29" s="5" t="s">
        <v>53</v>
      </c>
    </row>
    <row r="30" spans="2:63" ht="27.75" customHeight="1" x14ac:dyDescent="0.25">
      <c r="B30" s="202" t="s">
        <v>128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4"/>
      <c r="BC30" s="5" t="s">
        <v>75</v>
      </c>
      <c r="BF30" s="7" t="s">
        <v>186</v>
      </c>
      <c r="BG30" s="5" t="s">
        <v>110</v>
      </c>
      <c r="BI30" s="5" t="s">
        <v>99</v>
      </c>
      <c r="BJ30" s="5" t="s">
        <v>86</v>
      </c>
    </row>
    <row r="31" spans="2:63" ht="21" x14ac:dyDescent="0.25">
      <c r="B31" s="193" t="s">
        <v>129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205"/>
      <c r="BC31" s="5" t="s">
        <v>76</v>
      </c>
      <c r="BF31" s="7" t="s">
        <v>187</v>
      </c>
      <c r="BG31" s="5" t="s">
        <v>111</v>
      </c>
      <c r="BI31" s="5" t="s">
        <v>100</v>
      </c>
      <c r="BJ31" s="5" t="s">
        <v>87</v>
      </c>
    </row>
    <row r="32" spans="2:63" ht="105.75" customHeight="1" x14ac:dyDescent="0.25">
      <c r="B32" s="193" t="s">
        <v>34</v>
      </c>
      <c r="C32" s="194"/>
      <c r="D32" s="194"/>
      <c r="E32" s="194"/>
      <c r="F32" s="194"/>
      <c r="G32" s="194"/>
      <c r="H32" s="194"/>
      <c r="I32" s="194"/>
      <c r="J32" s="194"/>
      <c r="K32" s="205"/>
      <c r="L32" s="195" t="s">
        <v>35</v>
      </c>
      <c r="M32" s="196"/>
      <c r="N32" s="196"/>
      <c r="O32" s="196"/>
      <c r="P32" s="196"/>
      <c r="Q32" s="196"/>
      <c r="R32" s="197"/>
      <c r="S32" s="195" t="s">
        <v>36</v>
      </c>
      <c r="T32" s="196"/>
      <c r="U32" s="196"/>
      <c r="V32" s="196"/>
      <c r="W32" s="196"/>
      <c r="X32" s="196"/>
      <c r="Y32" s="196"/>
      <c r="Z32" s="196"/>
      <c r="AA32" s="196"/>
      <c r="AB32" s="197"/>
      <c r="AC32" s="180" t="s">
        <v>37</v>
      </c>
      <c r="AD32" s="180"/>
      <c r="AE32" s="180"/>
      <c r="AF32" s="180"/>
      <c r="AG32" s="180"/>
      <c r="AH32" s="180"/>
      <c r="AI32" s="180"/>
      <c r="AJ32" s="180"/>
      <c r="AK32" s="195" t="s">
        <v>130</v>
      </c>
      <c r="AL32" s="196"/>
      <c r="AM32" s="196"/>
      <c r="AN32" s="196"/>
      <c r="AO32" s="196"/>
      <c r="AP32" s="196"/>
      <c r="AQ32" s="197"/>
      <c r="AR32" s="196" t="s">
        <v>48</v>
      </c>
      <c r="AS32" s="196"/>
      <c r="AT32" s="196"/>
      <c r="AU32" s="196"/>
      <c r="AV32" s="197"/>
      <c r="BF32" s="7" t="s">
        <v>188</v>
      </c>
      <c r="BG32" s="5" t="s">
        <v>189</v>
      </c>
      <c r="BI32" s="5" t="s">
        <v>101</v>
      </c>
    </row>
    <row r="33" spans="2:86" ht="27.75" customHeight="1" x14ac:dyDescent="0.25">
      <c r="B33" s="193">
        <f>'ANEXO 3'!B39</f>
        <v>37501</v>
      </c>
      <c r="C33" s="194"/>
      <c r="D33" s="194"/>
      <c r="E33" s="194"/>
      <c r="F33" s="194"/>
      <c r="G33" s="194"/>
      <c r="H33" s="194"/>
      <c r="I33" s="194"/>
      <c r="J33" s="194"/>
      <c r="K33" s="205"/>
      <c r="L33" s="193" t="str">
        <f>'ANEXO 3'!S39</f>
        <v>VIATICOS NACIONALES</v>
      </c>
      <c r="M33" s="194"/>
      <c r="N33" s="194"/>
      <c r="O33" s="194"/>
      <c r="P33" s="194"/>
      <c r="Q33" s="194"/>
      <c r="R33" s="194"/>
      <c r="S33" s="198">
        <f>'ANEXO 3'!AH39</f>
        <v>3620.48</v>
      </c>
      <c r="T33" s="199"/>
      <c r="U33" s="199"/>
      <c r="V33" s="199"/>
      <c r="W33" s="199"/>
      <c r="X33" s="199"/>
      <c r="Y33" s="199"/>
      <c r="Z33" s="199"/>
      <c r="AA33" s="199"/>
      <c r="AB33" s="200"/>
      <c r="AC33" s="216">
        <v>0</v>
      </c>
      <c r="AD33" s="216"/>
      <c r="AE33" s="216"/>
      <c r="AF33" s="216"/>
      <c r="AG33" s="216"/>
      <c r="AH33" s="216"/>
      <c r="AI33" s="216"/>
      <c r="AJ33" s="216"/>
      <c r="AK33" s="198">
        <f>S33-AC33</f>
        <v>3620.48</v>
      </c>
      <c r="AL33" s="199"/>
      <c r="AM33" s="199"/>
      <c r="AN33" s="199"/>
      <c r="AO33" s="199"/>
      <c r="AP33" s="199"/>
      <c r="AQ33" s="200"/>
      <c r="AR33" s="171" t="str">
        <f>'ANEXO 3'!L34</f>
        <v>Sí</v>
      </c>
      <c r="AS33" s="172"/>
      <c r="AT33" s="172"/>
      <c r="AU33" s="172"/>
      <c r="AV33" s="173"/>
    </row>
    <row r="34" spans="2:86" ht="27.75" customHeight="1" x14ac:dyDescent="0.25">
      <c r="B34" s="193">
        <f>'ANEXO 3'!B40</f>
        <v>37201</v>
      </c>
      <c r="C34" s="194"/>
      <c r="D34" s="194"/>
      <c r="E34" s="194"/>
      <c r="F34" s="194"/>
      <c r="G34" s="194"/>
      <c r="H34" s="194"/>
      <c r="I34" s="194"/>
      <c r="J34" s="194"/>
      <c r="K34" s="205"/>
      <c r="L34" s="193" t="str">
        <f>'ANEXO 3'!S40</f>
        <v>HOSPEDAJE</v>
      </c>
      <c r="M34" s="194"/>
      <c r="N34" s="194"/>
      <c r="O34" s="194"/>
      <c r="P34" s="194"/>
      <c r="Q34" s="194"/>
      <c r="R34" s="194"/>
      <c r="S34" s="198">
        <f>'ANEXO 3'!AH40</f>
        <v>2036.52</v>
      </c>
      <c r="T34" s="199"/>
      <c r="U34" s="199"/>
      <c r="V34" s="199"/>
      <c r="W34" s="199"/>
      <c r="X34" s="199"/>
      <c r="Y34" s="199"/>
      <c r="Z34" s="199"/>
      <c r="AA34" s="199"/>
      <c r="AB34" s="200"/>
      <c r="AC34" s="216">
        <v>0</v>
      </c>
      <c r="AD34" s="216"/>
      <c r="AE34" s="216"/>
      <c r="AF34" s="216"/>
      <c r="AG34" s="216"/>
      <c r="AH34" s="216"/>
      <c r="AI34" s="216"/>
      <c r="AJ34" s="216"/>
      <c r="AK34" s="198">
        <f t="shared" ref="AK34:AK35" si="0">S34-AC34</f>
        <v>2036.52</v>
      </c>
      <c r="AL34" s="199"/>
      <c r="AM34" s="199"/>
      <c r="AN34" s="199"/>
      <c r="AO34" s="199"/>
      <c r="AP34" s="199"/>
      <c r="AQ34" s="200"/>
      <c r="AR34" s="174"/>
      <c r="AS34" s="175"/>
      <c r="AT34" s="175"/>
      <c r="AU34" s="175"/>
      <c r="AV34" s="176"/>
    </row>
    <row r="35" spans="2:86" ht="27.75" customHeight="1" x14ac:dyDescent="0.25">
      <c r="B35" s="193">
        <f>'ANEXO 3'!B41</f>
        <v>0</v>
      </c>
      <c r="C35" s="194"/>
      <c r="D35" s="194"/>
      <c r="E35" s="194"/>
      <c r="F35" s="194"/>
      <c r="G35" s="194"/>
      <c r="H35" s="194"/>
      <c r="I35" s="194"/>
      <c r="J35" s="194"/>
      <c r="K35" s="205"/>
      <c r="L35" s="193">
        <f>'ANEXO 3'!S41</f>
        <v>0</v>
      </c>
      <c r="M35" s="194"/>
      <c r="N35" s="194"/>
      <c r="O35" s="194"/>
      <c r="P35" s="194"/>
      <c r="Q35" s="194"/>
      <c r="R35" s="194"/>
      <c r="S35" s="198">
        <f>'ANEXO 3'!AH41</f>
        <v>0</v>
      </c>
      <c r="T35" s="199"/>
      <c r="U35" s="199"/>
      <c r="V35" s="199"/>
      <c r="W35" s="199"/>
      <c r="X35" s="199"/>
      <c r="Y35" s="199"/>
      <c r="Z35" s="199"/>
      <c r="AA35" s="199"/>
      <c r="AB35" s="200"/>
      <c r="AC35" s="216"/>
      <c r="AD35" s="216"/>
      <c r="AE35" s="216"/>
      <c r="AF35" s="216"/>
      <c r="AG35" s="216"/>
      <c r="AH35" s="216"/>
      <c r="AI35" s="216"/>
      <c r="AJ35" s="216"/>
      <c r="AK35" s="198">
        <f t="shared" si="0"/>
        <v>0</v>
      </c>
      <c r="AL35" s="199"/>
      <c r="AM35" s="199"/>
      <c r="AN35" s="199"/>
      <c r="AO35" s="199"/>
      <c r="AP35" s="199"/>
      <c r="AQ35" s="200"/>
      <c r="AR35" s="177"/>
      <c r="AS35" s="178"/>
      <c r="AT35" s="178"/>
      <c r="AU35" s="178"/>
      <c r="AV35" s="179"/>
      <c r="CH35" s="5"/>
    </row>
    <row r="36" spans="2:86" x14ac:dyDescent="0.25">
      <c r="CH36" s="5"/>
    </row>
    <row r="37" spans="2:86" ht="53.25" customHeight="1" x14ac:dyDescent="0.25">
      <c r="B37" s="202" t="s">
        <v>131</v>
      </c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4"/>
      <c r="CH37" s="5"/>
    </row>
    <row r="38" spans="2:86" ht="82.5" customHeight="1" x14ac:dyDescent="0.25">
      <c r="B38" s="195" t="s">
        <v>132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7"/>
      <c r="N38" s="180" t="s">
        <v>133</v>
      </c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 t="s">
        <v>134</v>
      </c>
      <c r="AF38" s="180"/>
      <c r="AG38" s="180"/>
      <c r="AH38" s="180"/>
      <c r="AI38" s="180"/>
      <c r="AJ38" s="180"/>
      <c r="AK38" s="180"/>
      <c r="AL38" s="180"/>
      <c r="AM38" s="180"/>
      <c r="AN38" s="195" t="s">
        <v>135</v>
      </c>
      <c r="AO38" s="196"/>
      <c r="AP38" s="196"/>
      <c r="AQ38" s="196"/>
      <c r="AR38" s="196"/>
      <c r="AS38" s="196"/>
      <c r="AT38" s="196"/>
      <c r="AU38" s="196"/>
      <c r="AV38" s="197"/>
      <c r="CH38" s="5"/>
    </row>
    <row r="39" spans="2:86" ht="89.25" customHeight="1" x14ac:dyDescent="0.25">
      <c r="B39" s="218">
        <v>45688</v>
      </c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20"/>
      <c r="N39" s="221" t="s">
        <v>201</v>
      </c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3"/>
      <c r="AE39" s="224" t="s">
        <v>201</v>
      </c>
      <c r="AF39" s="225"/>
      <c r="AG39" s="225"/>
      <c r="AH39" s="225"/>
      <c r="AI39" s="225"/>
      <c r="AJ39" s="225"/>
      <c r="AK39" s="225"/>
      <c r="AL39" s="225"/>
      <c r="AM39" s="226"/>
      <c r="AN39" s="227" t="s">
        <v>193</v>
      </c>
      <c r="AO39" s="228"/>
      <c r="AP39" s="228"/>
      <c r="AQ39" s="228"/>
      <c r="AR39" s="228"/>
      <c r="AS39" s="228"/>
      <c r="AT39" s="228"/>
      <c r="AU39" s="228"/>
      <c r="AV39" s="229"/>
      <c r="CH39" s="5"/>
    </row>
    <row r="40" spans="2:86" ht="21" x14ac:dyDescent="0.3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CH40" s="5"/>
    </row>
    <row r="41" spans="2:86" ht="21" customHeight="1" x14ac:dyDescent="0.35">
      <c r="B41" s="201" t="s">
        <v>38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13"/>
      <c r="N41" s="233" t="s">
        <v>39</v>
      </c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13"/>
      <c r="Z41" s="201" t="s">
        <v>40</v>
      </c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13"/>
      <c r="AL41" s="201" t="s">
        <v>41</v>
      </c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CH41" s="5"/>
    </row>
    <row r="42" spans="2:86" ht="21" x14ac:dyDescent="0.3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CH42" s="5"/>
    </row>
    <row r="43" spans="2:86" ht="21" x14ac:dyDescent="0.3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CH43" s="5"/>
    </row>
    <row r="44" spans="2:86" ht="21" x14ac:dyDescent="0.3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CH44" s="5"/>
    </row>
    <row r="45" spans="2:86" ht="21" x14ac:dyDescent="0.35">
      <c r="B45" s="14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13"/>
      <c r="N45" s="17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13"/>
      <c r="Z45" s="14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13"/>
      <c r="AL45" s="14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CH45" s="5"/>
    </row>
    <row r="46" spans="2:86" ht="21" x14ac:dyDescent="0.25">
      <c r="B46" s="230" t="str">
        <f>CONCATENATE(B21," ",I21," ",N21)</f>
        <v>JOSE LUIS  CORDOVA MONTERDE</v>
      </c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15"/>
      <c r="N46" s="230" t="str">
        <f>'ANEXO 3'!N49</f>
        <v>PAOLA RIOS RODRIGUEZ</v>
      </c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15"/>
      <c r="Z46" s="230" t="str">
        <f>BF20</f>
        <v>Yaneth Faisal Padrón</v>
      </c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15"/>
      <c r="AL46" s="230" t="str">
        <f>LOOKUP(I4,BI20:BI32,BF20:BF32)</f>
        <v>Yaneth Faisal Padrón</v>
      </c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CH46" s="5"/>
    </row>
    <row r="47" spans="2:86" ht="42.75" customHeight="1" x14ac:dyDescent="0.35">
      <c r="B47" s="206" t="str">
        <f>AK16</f>
        <v>Chofer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17"/>
      <c r="N47" s="206" t="str">
        <f>'ANEXO 3'!N50</f>
        <v>JEFE DEL DEPTO DE MANTTO Y SERV.GRAL.</v>
      </c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17"/>
      <c r="Z47" s="206" t="str">
        <f>BG20</f>
        <v>Encargada de la Dirección de Administración y Finanzas</v>
      </c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17"/>
      <c r="AL47" s="206" t="str">
        <f>LOOKUP(I4,BI20:BI32,BG20:BG32)</f>
        <v>Encargada de la Dirección de Administración y Finanzas</v>
      </c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CH47" s="5"/>
    </row>
    <row r="48" spans="2:86" ht="42.75" customHeight="1" x14ac:dyDescent="0.35"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17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7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7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CH48" s="5"/>
    </row>
    <row r="49" spans="1:86" ht="21" customHeight="1" x14ac:dyDescent="0.35"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7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7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CH49" s="5"/>
    </row>
    <row r="50" spans="1:86" ht="42.75" customHeight="1" x14ac:dyDescent="0.25">
      <c r="B50" s="9"/>
      <c r="C50" s="9"/>
      <c r="D50" s="9"/>
      <c r="E50" s="9"/>
      <c r="F50" s="217" t="s">
        <v>114</v>
      </c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8"/>
      <c r="AU50" s="8"/>
      <c r="AV50" s="8"/>
      <c r="CH50" s="5"/>
    </row>
    <row r="51" spans="1:86" ht="42.75" customHeight="1" x14ac:dyDescent="0.25">
      <c r="A51" s="168" t="s">
        <v>43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CH51" s="5"/>
    </row>
    <row r="52" spans="1:86" ht="24" customHeight="1" x14ac:dyDescent="0.25">
      <c r="B52" s="169">
        <v>45342</v>
      </c>
      <c r="C52" s="169"/>
      <c r="D52" s="169"/>
      <c r="E52" s="169"/>
      <c r="F52" s="169"/>
      <c r="G52" s="169"/>
      <c r="H52" s="169"/>
      <c r="I52" s="169"/>
      <c r="J52" s="170">
        <v>0.375</v>
      </c>
      <c r="K52" s="170"/>
      <c r="L52" s="170"/>
      <c r="N52" s="12"/>
      <c r="O52" s="12"/>
      <c r="P52" s="12"/>
      <c r="AT52" s="9"/>
      <c r="AU52" s="9"/>
      <c r="AV52" s="9"/>
    </row>
    <row r="53" spans="1:86" x14ac:dyDescent="0.25">
      <c r="B53" s="9"/>
      <c r="C53" s="9"/>
      <c r="D53" s="9"/>
      <c r="E53" s="9"/>
      <c r="U53" s="10"/>
      <c r="V53" s="10"/>
      <c r="W53" s="10"/>
      <c r="X53" s="10"/>
      <c r="Y53" s="2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2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6" spans="1:86" x14ac:dyDescent="0.25">
      <c r="A56" s="4"/>
    </row>
    <row r="57" spans="1:86" x14ac:dyDescent="0.25">
      <c r="A57" s="3"/>
    </row>
  </sheetData>
  <sheetProtection algorithmName="SHA-512" hashValue="qwVG8mrs0sGqDbeoC7BAJ7QaVJOLuxhvDAzBxFlok9C02mot6gg5mVqcnhNhraCpDv2MgZxwQjJbWEoBwygnBQ==" saltValue="56YHSqNpV7UY20FA/5ctcw==" spinCount="100000" sheet="1" selectLockedCells="1"/>
  <mergeCells count="116">
    <mergeCell ref="B30:AV30"/>
    <mergeCell ref="I4:AN6"/>
    <mergeCell ref="I8:AN8"/>
    <mergeCell ref="P2:AE2"/>
    <mergeCell ref="I13:AM13"/>
    <mergeCell ref="Y16:AD17"/>
    <mergeCell ref="AE16:AJ17"/>
    <mergeCell ref="AK10:AV10"/>
    <mergeCell ref="AK11:AV11"/>
    <mergeCell ref="N21:S21"/>
    <mergeCell ref="N20:S20"/>
    <mergeCell ref="T19:AA20"/>
    <mergeCell ref="AH19:AO20"/>
    <mergeCell ref="AP19:AV20"/>
    <mergeCell ref="B15:G15"/>
    <mergeCell ref="H15:M15"/>
    <mergeCell ref="N15:X15"/>
    <mergeCell ref="AE15:AJ15"/>
    <mergeCell ref="AK27:AP27"/>
    <mergeCell ref="AQ27:AV27"/>
    <mergeCell ref="N16:X16"/>
    <mergeCell ref="H16:M17"/>
    <mergeCell ref="B16:G17"/>
    <mergeCell ref="AK16:AP17"/>
    <mergeCell ref="AQ16:AV17"/>
    <mergeCell ref="B22:H23"/>
    <mergeCell ref="I22:S23"/>
    <mergeCell ref="I27:L27"/>
    <mergeCell ref="M26:Y26"/>
    <mergeCell ref="M27:P27"/>
    <mergeCell ref="U27:Y27"/>
    <mergeCell ref="AK26:AV26"/>
    <mergeCell ref="Y15:AD15"/>
    <mergeCell ref="AQ15:AV15"/>
    <mergeCell ref="AK15:AP15"/>
    <mergeCell ref="N17:X17"/>
    <mergeCell ref="B24:D24"/>
    <mergeCell ref="B20:H20"/>
    <mergeCell ref="AB19:AG20"/>
    <mergeCell ref="B21:H21"/>
    <mergeCell ref="AB21:AG24"/>
    <mergeCell ref="I21:M21"/>
    <mergeCell ref="B19:S19"/>
    <mergeCell ref="I20:M20"/>
    <mergeCell ref="AP21:AV24"/>
    <mergeCell ref="AH21:AO24"/>
    <mergeCell ref="T21:AA24"/>
    <mergeCell ref="E24:S24"/>
    <mergeCell ref="F50:AS50"/>
    <mergeCell ref="B38:M38"/>
    <mergeCell ref="N38:AD38"/>
    <mergeCell ref="AE38:AM38"/>
    <mergeCell ref="AN38:AV38"/>
    <mergeCell ref="B39:M39"/>
    <mergeCell ref="N39:AD39"/>
    <mergeCell ref="AE39:AM39"/>
    <mergeCell ref="AN39:AV39"/>
    <mergeCell ref="B46:L46"/>
    <mergeCell ref="AL46:AV46"/>
    <mergeCell ref="Z46:AJ46"/>
    <mergeCell ref="N46:X46"/>
    <mergeCell ref="O45:X45"/>
    <mergeCell ref="C45:L45"/>
    <mergeCell ref="AA45:AJ45"/>
    <mergeCell ref="AM45:AV45"/>
    <mergeCell ref="Z47:AJ47"/>
    <mergeCell ref="AL47:AV48"/>
    <mergeCell ref="N41:X42"/>
    <mergeCell ref="AC32:AJ32"/>
    <mergeCell ref="S32:AB32"/>
    <mergeCell ref="S34:AB34"/>
    <mergeCell ref="B35:K35"/>
    <mergeCell ref="B34:K34"/>
    <mergeCell ref="L32:R32"/>
    <mergeCell ref="B31:AV31"/>
    <mergeCell ref="B32:K32"/>
    <mergeCell ref="N47:X47"/>
    <mergeCell ref="S35:AB35"/>
    <mergeCell ref="AC33:AJ33"/>
    <mergeCell ref="AC34:AJ34"/>
    <mergeCell ref="AC35:AJ35"/>
    <mergeCell ref="S33:AB33"/>
    <mergeCell ref="Q28:T28"/>
    <mergeCell ref="U28:Y28"/>
    <mergeCell ref="Q27:T27"/>
    <mergeCell ref="B26:L26"/>
    <mergeCell ref="M28:P28"/>
    <mergeCell ref="I28:L28"/>
    <mergeCell ref="B28:D28"/>
    <mergeCell ref="E28:H28"/>
    <mergeCell ref="B27:D27"/>
    <mergeCell ref="E27:H27"/>
    <mergeCell ref="A51:O51"/>
    <mergeCell ref="B52:I52"/>
    <mergeCell ref="J52:L52"/>
    <mergeCell ref="AR33:AV35"/>
    <mergeCell ref="Z26:AE26"/>
    <mergeCell ref="Z27:AE28"/>
    <mergeCell ref="AF26:AJ26"/>
    <mergeCell ref="AF27:AJ28"/>
    <mergeCell ref="L34:R34"/>
    <mergeCell ref="L35:R35"/>
    <mergeCell ref="AK32:AQ32"/>
    <mergeCell ref="AR32:AV32"/>
    <mergeCell ref="AK33:AQ33"/>
    <mergeCell ref="AK34:AQ34"/>
    <mergeCell ref="AK35:AQ35"/>
    <mergeCell ref="B41:L41"/>
    <mergeCell ref="Z41:AJ41"/>
    <mergeCell ref="AL41:AV41"/>
    <mergeCell ref="L33:R33"/>
    <mergeCell ref="B37:AV37"/>
    <mergeCell ref="B33:K33"/>
    <mergeCell ref="B47:L49"/>
    <mergeCell ref="AK28:AP28"/>
    <mergeCell ref="AQ28:AV28"/>
  </mergeCells>
  <dataValidations count="1">
    <dataValidation type="list" allowBlank="1" showInputMessage="1" showErrorMessage="1" sqref="AF27:AJ28" xr:uid="{00000000-0002-0000-0000-000002000000}">
      <formula1>$BC$25:$BC$31</formula1>
    </dataValidation>
  </dataValidations>
  <hyperlinks>
    <hyperlink ref="AN39" r:id="rId1" xr:uid="{00000000-0004-0000-0000-000000000000}"/>
    <hyperlink ref="N39" r:id="rId2" display="https://transparenciafocalizada.qroo.gob.mx/sites/default/files/comisionesabiertas/2025-02/INFORME%20DE%20COMISION_4.pdf" xr:uid="{BF6870C8-F4C0-4710-A0E2-BD16777844E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38" orientation="portrait" r:id="rId3"/>
  <colBreaks count="1" manualBreakCount="1">
    <brk id="78" max="4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60"/>
  <sheetViews>
    <sheetView showGridLines="0" view="pageBreakPreview" topLeftCell="A26" zoomScale="60" zoomScaleNormal="60" workbookViewId="0">
      <selection activeCell="T22" sqref="T22:AA25"/>
    </sheetView>
  </sheetViews>
  <sheetFormatPr baseColWidth="10" defaultColWidth="11.42578125" defaultRowHeight="15" x14ac:dyDescent="0.25"/>
  <cols>
    <col min="1" max="1" width="3.42578125" customWidth="1"/>
    <col min="2" max="2" width="3.28515625" customWidth="1"/>
    <col min="3" max="3" width="1.7109375" customWidth="1"/>
    <col min="4" max="4" width="5.85546875" customWidth="1"/>
    <col min="5" max="5" width="4" customWidth="1"/>
    <col min="6" max="6" width="8.85546875" customWidth="1"/>
    <col min="7" max="7" width="3.28515625" customWidth="1"/>
    <col min="8" max="8" width="0.140625" customWidth="1"/>
    <col min="9" max="9" width="7.7109375" customWidth="1"/>
    <col min="10" max="10" width="4" customWidth="1"/>
    <col min="11" max="11" width="1.5703125" customWidth="1"/>
    <col min="12" max="12" width="3.7109375" customWidth="1"/>
    <col min="13" max="13" width="5.42578125" customWidth="1"/>
    <col min="14" max="14" width="5.140625" customWidth="1"/>
    <col min="15" max="15" width="1" customWidth="1"/>
    <col min="16" max="16" width="8.7109375" customWidth="1"/>
    <col min="17" max="17" width="4" customWidth="1"/>
    <col min="18" max="18" width="0.42578125" customWidth="1"/>
    <col min="19" max="19" width="5.85546875" customWidth="1"/>
    <col min="20" max="20" width="5.5703125" customWidth="1"/>
    <col min="21" max="21" width="5.42578125" customWidth="1"/>
    <col min="22" max="22" width="3.28515625" customWidth="1"/>
    <col min="23" max="23" width="4" customWidth="1"/>
    <col min="24" max="24" width="0.140625" customWidth="1"/>
    <col min="25" max="25" width="4" customWidth="1"/>
    <col min="26" max="26" width="2.42578125" customWidth="1"/>
    <col min="27" max="27" width="3.42578125" customWidth="1"/>
    <col min="28" max="28" width="3.7109375" customWidth="1"/>
    <col min="29" max="29" width="10.42578125" customWidth="1"/>
    <col min="30" max="30" width="5.85546875" customWidth="1"/>
    <col min="31" max="31" width="2.7109375" customWidth="1"/>
    <col min="32" max="32" width="6.85546875" customWidth="1"/>
    <col min="33" max="33" width="4.28515625" customWidth="1"/>
    <col min="34" max="34" width="3.5703125" customWidth="1"/>
    <col min="35" max="35" width="2.7109375" customWidth="1"/>
    <col min="36" max="36" width="2.85546875" customWidth="1"/>
    <col min="37" max="37" width="8.42578125" customWidth="1"/>
    <col min="38" max="38" width="4.140625" customWidth="1"/>
    <col min="39" max="39" width="3" customWidth="1"/>
    <col min="40" max="40" width="6.5703125" customWidth="1"/>
    <col min="41" max="41" width="2.42578125" customWidth="1"/>
    <col min="42" max="42" width="5.28515625" customWidth="1"/>
    <col min="43" max="43" width="3.28515625" customWidth="1"/>
    <col min="44" max="44" width="6.5703125" customWidth="1"/>
    <col min="45" max="45" width="9.42578125" customWidth="1"/>
    <col min="46" max="46" width="5.42578125" customWidth="1"/>
    <col min="47" max="47" width="6.28515625" customWidth="1"/>
    <col min="48" max="48" width="2.28515625" customWidth="1"/>
    <col min="49" max="54" width="11.42578125" hidden="1" customWidth="1"/>
    <col min="55" max="55" width="26.140625" hidden="1" customWidth="1"/>
    <col min="56" max="56" width="22.85546875" hidden="1" customWidth="1"/>
    <col min="57" max="57" width="11.42578125" style="158" hidden="1" customWidth="1"/>
    <col min="58" max="58" width="132.42578125" hidden="1" customWidth="1"/>
    <col min="59" max="59" width="152.7109375" hidden="1" customWidth="1"/>
    <col min="60" max="60" width="11.42578125" hidden="1" customWidth="1"/>
    <col min="61" max="61" width="69" hidden="1" customWidth="1"/>
    <col min="62" max="62" width="152.7109375" hidden="1" customWidth="1"/>
    <col min="63" max="63" width="37.42578125" hidden="1" customWidth="1"/>
    <col min="64" max="64" width="125.5703125" hidden="1" customWidth="1"/>
    <col min="65" max="65" width="11.42578125" hidden="1" customWidth="1"/>
    <col min="66" max="90" width="11.42578125" customWidth="1"/>
  </cols>
  <sheetData>
    <row r="1" spans="2:63" ht="57" customHeight="1" x14ac:dyDescent="0.25">
      <c r="S1" s="347" t="s">
        <v>164</v>
      </c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BJ1" s="5" t="s">
        <v>64</v>
      </c>
      <c r="BK1" s="157" t="s">
        <v>165</v>
      </c>
    </row>
    <row r="2" spans="2:63" ht="40.5" customHeight="1" x14ac:dyDescent="0.25"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Z2">
        <v>2025</v>
      </c>
      <c r="BA2" s="5" t="s">
        <v>53</v>
      </c>
      <c r="BC2" s="5" t="s">
        <v>168</v>
      </c>
      <c r="BD2" s="5" t="s">
        <v>64</v>
      </c>
      <c r="BE2" s="157" t="s">
        <v>176</v>
      </c>
      <c r="BJ2" s="5" t="s">
        <v>68</v>
      </c>
      <c r="BK2" s="157" t="s">
        <v>165</v>
      </c>
    </row>
    <row r="3" spans="2:63" ht="40.5" customHeight="1" x14ac:dyDescent="0.25"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Z3">
        <v>2026</v>
      </c>
      <c r="BA3" s="5" t="s">
        <v>54</v>
      </c>
      <c r="BC3" s="5" t="s">
        <v>169</v>
      </c>
      <c r="BD3" s="5" t="s">
        <v>68</v>
      </c>
      <c r="BE3" s="157" t="s">
        <v>176</v>
      </c>
      <c r="BJ3" s="5" t="s">
        <v>67</v>
      </c>
      <c r="BK3" s="157" t="s">
        <v>165</v>
      </c>
    </row>
    <row r="4" spans="2:63" ht="34.5" customHeight="1" x14ac:dyDescent="0.25">
      <c r="I4" s="348" t="s">
        <v>11</v>
      </c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Z4">
        <v>2027</v>
      </c>
      <c r="BA4" s="5" t="s">
        <v>55</v>
      </c>
      <c r="BC4" s="5" t="s">
        <v>169</v>
      </c>
      <c r="BD4" s="5" t="s">
        <v>67</v>
      </c>
      <c r="BE4" s="157" t="s">
        <v>176</v>
      </c>
      <c r="BJ4" s="5" t="s">
        <v>60</v>
      </c>
      <c r="BK4" s="157" t="s">
        <v>165</v>
      </c>
    </row>
    <row r="5" spans="2:63" ht="40.5" customHeight="1" x14ac:dyDescent="0.25"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Z5">
        <v>2028</v>
      </c>
      <c r="BA5" s="5" t="s">
        <v>56</v>
      </c>
      <c r="BC5" s="5" t="s">
        <v>170</v>
      </c>
      <c r="BD5" s="5" t="s">
        <v>60</v>
      </c>
      <c r="BE5" s="157" t="s">
        <v>176</v>
      </c>
      <c r="BJ5" s="5" t="s">
        <v>58</v>
      </c>
      <c r="BK5" s="157" t="s">
        <v>165</v>
      </c>
    </row>
    <row r="6" spans="2:63" ht="26.25" customHeight="1" thickBot="1" x14ac:dyDescent="0.3"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X6" s="5" t="s">
        <v>49</v>
      </c>
      <c r="BA6" s="5" t="s">
        <v>10</v>
      </c>
      <c r="BC6" s="5" t="s">
        <v>10</v>
      </c>
      <c r="BD6" s="5" t="s">
        <v>58</v>
      </c>
      <c r="BE6" s="157" t="s">
        <v>176</v>
      </c>
      <c r="BJ6" s="5" t="s">
        <v>55</v>
      </c>
      <c r="BK6" s="157">
        <v>300</v>
      </c>
    </row>
    <row r="7" spans="2:63" x14ac:dyDescent="0.25">
      <c r="AX7" s="5" t="s">
        <v>50</v>
      </c>
      <c r="BA7" s="5" t="s">
        <v>58</v>
      </c>
      <c r="BC7" s="5" t="s">
        <v>57</v>
      </c>
      <c r="BD7" s="5" t="s">
        <v>55</v>
      </c>
      <c r="BE7" s="157">
        <v>300</v>
      </c>
      <c r="BJ7" s="5" t="s">
        <v>65</v>
      </c>
      <c r="BK7" s="157" t="s">
        <v>165</v>
      </c>
    </row>
    <row r="8" spans="2:63" ht="23.25" x14ac:dyDescent="0.25"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X8" s="5" t="s">
        <v>7</v>
      </c>
      <c r="BA8" s="5" t="s">
        <v>59</v>
      </c>
      <c r="BC8" s="5" t="s">
        <v>171</v>
      </c>
      <c r="BD8" s="5" t="s">
        <v>59</v>
      </c>
      <c r="BE8" s="157" t="s">
        <v>176</v>
      </c>
      <c r="BJ8" s="5" t="s">
        <v>59</v>
      </c>
      <c r="BK8" s="157" t="s">
        <v>165</v>
      </c>
    </row>
    <row r="9" spans="2:63" ht="31.5" x14ac:dyDescent="0.25">
      <c r="I9" s="255" t="s">
        <v>89</v>
      </c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X9" s="5" t="s">
        <v>51</v>
      </c>
      <c r="BA9" s="5" t="s">
        <v>60</v>
      </c>
      <c r="BC9" s="5" t="s">
        <v>168</v>
      </c>
      <c r="BD9" s="5" t="s">
        <v>65</v>
      </c>
      <c r="BE9" s="157" t="s">
        <v>176</v>
      </c>
      <c r="BK9" s="158"/>
    </row>
    <row r="10" spans="2:63" x14ac:dyDescent="0.25">
      <c r="BA10" s="5" t="s">
        <v>61</v>
      </c>
      <c r="BC10" s="5" t="s">
        <v>170</v>
      </c>
      <c r="BD10" s="5" t="s">
        <v>61</v>
      </c>
      <c r="BE10" s="157" t="s">
        <v>176</v>
      </c>
      <c r="BJ10" s="5" t="s">
        <v>61</v>
      </c>
      <c r="BK10" s="157" t="s">
        <v>165</v>
      </c>
    </row>
    <row r="11" spans="2:63" ht="24" thickBot="1" x14ac:dyDescent="0.4">
      <c r="AF11" s="13"/>
      <c r="AG11" s="13"/>
      <c r="AH11" s="13"/>
      <c r="AI11" s="13"/>
      <c r="AJ11" s="160" t="s">
        <v>0</v>
      </c>
      <c r="AK11" s="267" t="s">
        <v>203</v>
      </c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BA11" s="5" t="s">
        <v>62</v>
      </c>
      <c r="BC11" s="5" t="s">
        <v>166</v>
      </c>
      <c r="BD11" s="5" t="s">
        <v>10</v>
      </c>
      <c r="BE11" s="157" t="s">
        <v>9</v>
      </c>
      <c r="BJ11" s="5" t="s">
        <v>10</v>
      </c>
      <c r="BK11" s="157" t="s">
        <v>9</v>
      </c>
    </row>
    <row r="12" spans="2:63" ht="24" thickBot="1" x14ac:dyDescent="0.4">
      <c r="AF12" s="13"/>
      <c r="AG12" s="13"/>
      <c r="AH12" s="13"/>
      <c r="AI12" s="13"/>
      <c r="AJ12" s="161" t="s">
        <v>190</v>
      </c>
      <c r="AK12" s="266" t="s">
        <v>214</v>
      </c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X12" s="5" t="s">
        <v>8</v>
      </c>
      <c r="BA12" s="5" t="s">
        <v>63</v>
      </c>
      <c r="BC12" s="5" t="s">
        <v>172</v>
      </c>
      <c r="BD12" s="5" t="s">
        <v>62</v>
      </c>
      <c r="BE12" s="157" t="s">
        <v>176</v>
      </c>
      <c r="BJ12" s="5" t="s">
        <v>62</v>
      </c>
      <c r="BK12" s="157" t="s">
        <v>165</v>
      </c>
    </row>
    <row r="13" spans="2:63" x14ac:dyDescent="0.25">
      <c r="AX13" s="5" t="s">
        <v>52</v>
      </c>
      <c r="BA13" s="5" t="s">
        <v>64</v>
      </c>
      <c r="BC13" s="5" t="s">
        <v>173</v>
      </c>
      <c r="BD13" s="5" t="s">
        <v>53</v>
      </c>
      <c r="BE13" s="158">
        <v>100</v>
      </c>
      <c r="BJ13" s="5" t="s">
        <v>53</v>
      </c>
      <c r="BK13" s="157">
        <v>100</v>
      </c>
    </row>
    <row r="14" spans="2:63" ht="30" customHeight="1" x14ac:dyDescent="0.5">
      <c r="J14" s="257" t="s">
        <v>125</v>
      </c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BA14" s="5" t="s">
        <v>65</v>
      </c>
      <c r="BC14" s="5" t="s">
        <v>174</v>
      </c>
      <c r="BD14" s="5" t="s">
        <v>54</v>
      </c>
      <c r="BE14" s="157">
        <v>300</v>
      </c>
      <c r="BJ14" s="5" t="s">
        <v>54</v>
      </c>
      <c r="BK14" s="157">
        <v>300</v>
      </c>
    </row>
    <row r="15" spans="2:63" ht="30.75" customHeight="1" x14ac:dyDescent="0.25">
      <c r="BA15" s="5" t="s">
        <v>66</v>
      </c>
      <c r="BC15" s="5" t="s">
        <v>169</v>
      </c>
      <c r="BD15" s="5" t="s">
        <v>69</v>
      </c>
      <c r="BE15" s="157" t="s">
        <v>176</v>
      </c>
      <c r="BJ15" s="5" t="s">
        <v>69</v>
      </c>
      <c r="BK15" s="157" t="s">
        <v>165</v>
      </c>
    </row>
    <row r="16" spans="2:63" ht="44.25" customHeight="1" x14ac:dyDescent="0.25">
      <c r="B16" s="180" t="s">
        <v>1</v>
      </c>
      <c r="C16" s="180"/>
      <c r="D16" s="180"/>
      <c r="E16" s="180"/>
      <c r="F16" s="180"/>
      <c r="G16" s="180"/>
      <c r="H16" s="195" t="s">
        <v>2</v>
      </c>
      <c r="I16" s="196"/>
      <c r="J16" s="196"/>
      <c r="K16" s="196"/>
      <c r="L16" s="196"/>
      <c r="M16" s="197"/>
      <c r="N16" s="180" t="s">
        <v>44</v>
      </c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 t="s">
        <v>3</v>
      </c>
      <c r="Z16" s="180"/>
      <c r="AA16" s="180"/>
      <c r="AB16" s="180"/>
      <c r="AC16" s="180"/>
      <c r="AD16" s="180"/>
      <c r="AE16" s="180" t="s">
        <v>4</v>
      </c>
      <c r="AF16" s="180"/>
      <c r="AG16" s="180"/>
      <c r="AH16" s="180"/>
      <c r="AI16" s="180"/>
      <c r="AJ16" s="180"/>
      <c r="AK16" s="195" t="s">
        <v>5</v>
      </c>
      <c r="AL16" s="196"/>
      <c r="AM16" s="196"/>
      <c r="AN16" s="196"/>
      <c r="AO16" s="196"/>
      <c r="AP16" s="197"/>
      <c r="AQ16" s="180" t="s">
        <v>6</v>
      </c>
      <c r="AR16" s="180"/>
      <c r="AS16" s="180"/>
      <c r="AT16" s="180"/>
      <c r="AU16" s="180"/>
      <c r="AV16" s="180"/>
      <c r="BA16" s="5" t="s">
        <v>67</v>
      </c>
      <c r="BC16" s="5" t="s">
        <v>168</v>
      </c>
      <c r="BD16" s="5" t="s">
        <v>66</v>
      </c>
      <c r="BE16" s="157" t="s">
        <v>176</v>
      </c>
      <c r="BJ16" s="5" t="s">
        <v>66</v>
      </c>
      <c r="BK16" s="157" t="s">
        <v>165</v>
      </c>
    </row>
    <row r="17" spans="2:63" ht="41.25" customHeight="1" x14ac:dyDescent="0.25">
      <c r="B17" s="302">
        <v>2025</v>
      </c>
      <c r="C17" s="303"/>
      <c r="D17" s="303"/>
      <c r="E17" s="303"/>
      <c r="F17" s="303"/>
      <c r="G17" s="304"/>
      <c r="H17" s="302" t="s">
        <v>50</v>
      </c>
      <c r="I17" s="303"/>
      <c r="J17" s="303"/>
      <c r="K17" s="303"/>
      <c r="L17" s="303"/>
      <c r="M17" s="304"/>
      <c r="N17" s="301" t="s">
        <v>8</v>
      </c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258" t="str">
        <f>LOOKUP(AE17,BD2:BD19,BE2:BE19)</f>
        <v>700 - 5130</v>
      </c>
      <c r="Z17" s="258"/>
      <c r="AA17" s="258"/>
      <c r="AB17" s="258"/>
      <c r="AC17" s="258"/>
      <c r="AD17" s="259"/>
      <c r="AE17" s="308" t="s">
        <v>67</v>
      </c>
      <c r="AF17" s="309"/>
      <c r="AG17" s="309"/>
      <c r="AH17" s="309"/>
      <c r="AI17" s="309"/>
      <c r="AJ17" s="310"/>
      <c r="AK17" s="234" t="str">
        <f>AE17</f>
        <v>Chofer</v>
      </c>
      <c r="AL17" s="235"/>
      <c r="AM17" s="235"/>
      <c r="AN17" s="235"/>
      <c r="AO17" s="235"/>
      <c r="AP17" s="236"/>
      <c r="AQ17" s="234" t="str">
        <f>LOOKUP(I4,BI20:BI32,BJ20:BJ32)</f>
        <v>Dirección de Administración y Finanzas</v>
      </c>
      <c r="AR17" s="235"/>
      <c r="AS17" s="235"/>
      <c r="AT17" s="235"/>
      <c r="AU17" s="235"/>
      <c r="AV17" s="236"/>
      <c r="BA17" s="5" t="s">
        <v>68</v>
      </c>
      <c r="BC17" s="5" t="s">
        <v>175</v>
      </c>
      <c r="BD17" s="5" t="s">
        <v>56</v>
      </c>
      <c r="BE17" s="157">
        <v>300</v>
      </c>
      <c r="BJ17" s="5" t="s">
        <v>56</v>
      </c>
      <c r="BK17" s="157">
        <v>300</v>
      </c>
    </row>
    <row r="18" spans="2:63" ht="31.5" customHeight="1" x14ac:dyDescent="0.25">
      <c r="B18" s="305"/>
      <c r="C18" s="306"/>
      <c r="D18" s="306"/>
      <c r="E18" s="306"/>
      <c r="F18" s="306"/>
      <c r="G18" s="307"/>
      <c r="H18" s="305"/>
      <c r="I18" s="306"/>
      <c r="J18" s="306"/>
      <c r="K18" s="306"/>
      <c r="L18" s="306"/>
      <c r="M18" s="307"/>
      <c r="N18" s="301" t="s">
        <v>205</v>
      </c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260"/>
      <c r="Z18" s="260"/>
      <c r="AA18" s="260"/>
      <c r="AB18" s="260"/>
      <c r="AC18" s="260"/>
      <c r="AD18" s="261"/>
      <c r="AE18" s="311"/>
      <c r="AF18" s="312"/>
      <c r="AG18" s="312"/>
      <c r="AH18" s="312"/>
      <c r="AI18" s="312"/>
      <c r="AJ18" s="313"/>
      <c r="AK18" s="237"/>
      <c r="AL18" s="238"/>
      <c r="AM18" s="238"/>
      <c r="AN18" s="238"/>
      <c r="AO18" s="238"/>
      <c r="AP18" s="239"/>
      <c r="AQ18" s="237"/>
      <c r="AR18" s="238"/>
      <c r="AS18" s="238"/>
      <c r="AT18" s="238"/>
      <c r="AU18" s="238"/>
      <c r="AV18" s="239"/>
      <c r="BA18" s="5" t="s">
        <v>69</v>
      </c>
      <c r="BC18" s="5" t="s">
        <v>167</v>
      </c>
      <c r="BD18" s="5" t="s">
        <v>57</v>
      </c>
      <c r="BE18" s="157" t="s">
        <v>176</v>
      </c>
      <c r="BJ18" s="5" t="s">
        <v>57</v>
      </c>
      <c r="BK18" s="157" t="s">
        <v>165</v>
      </c>
    </row>
    <row r="19" spans="2:63" ht="39" customHeight="1" x14ac:dyDescent="0.25">
      <c r="BC19" s="5" t="s">
        <v>168</v>
      </c>
      <c r="BD19" s="5" t="s">
        <v>63</v>
      </c>
      <c r="BE19" s="157" t="s">
        <v>176</v>
      </c>
      <c r="BJ19" s="5" t="s">
        <v>63</v>
      </c>
      <c r="BK19" s="157" t="s">
        <v>165</v>
      </c>
    </row>
    <row r="20" spans="2:63" ht="53.25" customHeight="1" x14ac:dyDescent="0.25">
      <c r="B20" s="193" t="s">
        <v>45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205"/>
      <c r="T20" s="240" t="s">
        <v>12</v>
      </c>
      <c r="U20" s="241"/>
      <c r="V20" s="241"/>
      <c r="W20" s="241"/>
      <c r="X20" s="241"/>
      <c r="Y20" s="241"/>
      <c r="Z20" s="241"/>
      <c r="AA20" s="242"/>
      <c r="AB20" s="240" t="s">
        <v>13</v>
      </c>
      <c r="AC20" s="241"/>
      <c r="AD20" s="241"/>
      <c r="AE20" s="241"/>
      <c r="AF20" s="241"/>
      <c r="AG20" s="242"/>
      <c r="AH20" s="240" t="s">
        <v>47</v>
      </c>
      <c r="AI20" s="241"/>
      <c r="AJ20" s="241"/>
      <c r="AK20" s="241"/>
      <c r="AL20" s="241"/>
      <c r="AM20" s="241"/>
      <c r="AN20" s="241"/>
      <c r="AO20" s="242"/>
      <c r="AP20" s="240" t="s">
        <v>14</v>
      </c>
      <c r="AQ20" s="241"/>
      <c r="AR20" s="241"/>
      <c r="AS20" s="241"/>
      <c r="AT20" s="241"/>
      <c r="AU20" s="241"/>
      <c r="AV20" s="242"/>
      <c r="BI20" s="5" t="s">
        <v>88</v>
      </c>
      <c r="BJ20" s="5" t="s">
        <v>11</v>
      </c>
    </row>
    <row r="21" spans="2:63" ht="33" customHeight="1" x14ac:dyDescent="0.25">
      <c r="B21" s="193" t="s">
        <v>15</v>
      </c>
      <c r="C21" s="194"/>
      <c r="D21" s="194"/>
      <c r="E21" s="194"/>
      <c r="F21" s="194"/>
      <c r="G21" s="194"/>
      <c r="H21" s="205"/>
      <c r="I21" s="193" t="s">
        <v>16</v>
      </c>
      <c r="J21" s="194"/>
      <c r="K21" s="194"/>
      <c r="L21" s="194"/>
      <c r="M21" s="205"/>
      <c r="N21" s="193" t="s">
        <v>17</v>
      </c>
      <c r="O21" s="194"/>
      <c r="P21" s="194"/>
      <c r="Q21" s="194"/>
      <c r="R21" s="194"/>
      <c r="S21" s="205"/>
      <c r="T21" s="184"/>
      <c r="U21" s="185"/>
      <c r="V21" s="185"/>
      <c r="W21" s="185"/>
      <c r="X21" s="185"/>
      <c r="Y21" s="185"/>
      <c r="Z21" s="185"/>
      <c r="AA21" s="186"/>
      <c r="AB21" s="184"/>
      <c r="AC21" s="185"/>
      <c r="AD21" s="185"/>
      <c r="AE21" s="185"/>
      <c r="AF21" s="185"/>
      <c r="AG21" s="186"/>
      <c r="AH21" s="184"/>
      <c r="AI21" s="185"/>
      <c r="AJ21" s="185"/>
      <c r="AK21" s="185"/>
      <c r="AL21" s="185"/>
      <c r="AM21" s="185"/>
      <c r="AN21" s="185"/>
      <c r="AO21" s="186"/>
      <c r="AP21" s="184"/>
      <c r="AQ21" s="185"/>
      <c r="AR21" s="185"/>
      <c r="AS21" s="185"/>
      <c r="AT21" s="185"/>
      <c r="AU21" s="185"/>
      <c r="AV21" s="186"/>
      <c r="BA21" s="5" t="s">
        <v>18</v>
      </c>
      <c r="BF21" s="7" t="s">
        <v>177</v>
      </c>
      <c r="BG21" s="5" t="s">
        <v>42</v>
      </c>
      <c r="BI21" s="5" t="s">
        <v>90</v>
      </c>
      <c r="BJ21" s="5" t="s">
        <v>77</v>
      </c>
    </row>
    <row r="22" spans="2:63" ht="39" customHeight="1" x14ac:dyDescent="0.25">
      <c r="B22" s="268" t="s">
        <v>207</v>
      </c>
      <c r="C22" s="269"/>
      <c r="D22" s="269"/>
      <c r="E22" s="269"/>
      <c r="F22" s="269"/>
      <c r="G22" s="269"/>
      <c r="H22" s="270"/>
      <c r="I22" s="268" t="s">
        <v>208</v>
      </c>
      <c r="J22" s="269"/>
      <c r="K22" s="269"/>
      <c r="L22" s="269"/>
      <c r="M22" s="270"/>
      <c r="N22" s="268" t="s">
        <v>209</v>
      </c>
      <c r="O22" s="269"/>
      <c r="P22" s="269"/>
      <c r="Q22" s="269"/>
      <c r="R22" s="269"/>
      <c r="S22" s="270"/>
      <c r="T22" s="289" t="s">
        <v>216</v>
      </c>
      <c r="U22" s="290"/>
      <c r="V22" s="290"/>
      <c r="W22" s="290"/>
      <c r="X22" s="290"/>
      <c r="Y22" s="290"/>
      <c r="Z22" s="290"/>
      <c r="AA22" s="291"/>
      <c r="AB22" s="280" t="s">
        <v>18</v>
      </c>
      <c r="AC22" s="281"/>
      <c r="AD22" s="281"/>
      <c r="AE22" s="281"/>
      <c r="AF22" s="281"/>
      <c r="AG22" s="282"/>
      <c r="AH22" s="271">
        <v>0</v>
      </c>
      <c r="AI22" s="272"/>
      <c r="AJ22" s="272"/>
      <c r="AK22" s="272"/>
      <c r="AL22" s="272"/>
      <c r="AM22" s="272"/>
      <c r="AN22" s="272"/>
      <c r="AO22" s="273"/>
      <c r="AP22" s="271">
        <v>0</v>
      </c>
      <c r="AQ22" s="272"/>
      <c r="AR22" s="272"/>
      <c r="AS22" s="272"/>
      <c r="AT22" s="272"/>
      <c r="AU22" s="272"/>
      <c r="AV22" s="273"/>
      <c r="BA22" s="5" t="s">
        <v>70</v>
      </c>
      <c r="BF22" s="7" t="s">
        <v>178</v>
      </c>
      <c r="BG22" s="5" t="s">
        <v>102</v>
      </c>
      <c r="BI22" s="5" t="s">
        <v>91</v>
      </c>
      <c r="BJ22" s="5" t="s">
        <v>78</v>
      </c>
    </row>
    <row r="23" spans="2:63" ht="24.75" customHeight="1" x14ac:dyDescent="0.25">
      <c r="B23" s="240" t="s">
        <v>46</v>
      </c>
      <c r="C23" s="241"/>
      <c r="D23" s="241"/>
      <c r="E23" s="241"/>
      <c r="F23" s="241"/>
      <c r="G23" s="241"/>
      <c r="H23" s="242"/>
      <c r="I23" s="329" t="s">
        <v>204</v>
      </c>
      <c r="J23" s="330"/>
      <c r="K23" s="330"/>
      <c r="L23" s="330"/>
      <c r="M23" s="330"/>
      <c r="N23" s="330"/>
      <c r="O23" s="330"/>
      <c r="P23" s="330"/>
      <c r="Q23" s="330"/>
      <c r="R23" s="330"/>
      <c r="S23" s="331"/>
      <c r="T23" s="292"/>
      <c r="U23" s="293"/>
      <c r="V23" s="293"/>
      <c r="W23" s="293"/>
      <c r="X23" s="293"/>
      <c r="Y23" s="293"/>
      <c r="Z23" s="293"/>
      <c r="AA23" s="294"/>
      <c r="AB23" s="283"/>
      <c r="AC23" s="284"/>
      <c r="AD23" s="284"/>
      <c r="AE23" s="284"/>
      <c r="AF23" s="284"/>
      <c r="AG23" s="285"/>
      <c r="AH23" s="274"/>
      <c r="AI23" s="275"/>
      <c r="AJ23" s="275"/>
      <c r="AK23" s="275"/>
      <c r="AL23" s="275"/>
      <c r="AM23" s="275"/>
      <c r="AN23" s="275"/>
      <c r="AO23" s="276"/>
      <c r="AP23" s="274"/>
      <c r="AQ23" s="275"/>
      <c r="AR23" s="275"/>
      <c r="AS23" s="275"/>
      <c r="AT23" s="275"/>
      <c r="AU23" s="275"/>
      <c r="AV23" s="276"/>
      <c r="BC23" s="5" t="s">
        <v>33</v>
      </c>
      <c r="BF23" s="7" t="s">
        <v>179</v>
      </c>
      <c r="BG23" s="5" t="s">
        <v>103</v>
      </c>
      <c r="BI23" s="5" t="s">
        <v>92</v>
      </c>
      <c r="BJ23" s="5" t="s">
        <v>79</v>
      </c>
    </row>
    <row r="24" spans="2:63" x14ac:dyDescent="0.25">
      <c r="B24" s="184"/>
      <c r="C24" s="185"/>
      <c r="D24" s="185"/>
      <c r="E24" s="185"/>
      <c r="F24" s="185"/>
      <c r="G24" s="185"/>
      <c r="H24" s="186"/>
      <c r="I24" s="332"/>
      <c r="J24" s="333"/>
      <c r="K24" s="333"/>
      <c r="L24" s="333"/>
      <c r="M24" s="333"/>
      <c r="N24" s="333"/>
      <c r="O24" s="333"/>
      <c r="P24" s="333"/>
      <c r="Q24" s="333"/>
      <c r="R24" s="333"/>
      <c r="S24" s="334"/>
      <c r="T24" s="292"/>
      <c r="U24" s="293"/>
      <c r="V24" s="293"/>
      <c r="W24" s="293"/>
      <c r="X24" s="293"/>
      <c r="Y24" s="293"/>
      <c r="Z24" s="293"/>
      <c r="AA24" s="294"/>
      <c r="AB24" s="283"/>
      <c r="AC24" s="284"/>
      <c r="AD24" s="284"/>
      <c r="AE24" s="284"/>
      <c r="AF24" s="284"/>
      <c r="AG24" s="285"/>
      <c r="AH24" s="274"/>
      <c r="AI24" s="275"/>
      <c r="AJ24" s="275"/>
      <c r="AK24" s="275"/>
      <c r="AL24" s="275"/>
      <c r="AM24" s="275"/>
      <c r="AN24" s="275"/>
      <c r="AO24" s="276"/>
      <c r="AP24" s="274"/>
      <c r="AQ24" s="275"/>
      <c r="AR24" s="275"/>
      <c r="AS24" s="275"/>
      <c r="AT24" s="275"/>
      <c r="AU24" s="275"/>
      <c r="AV24" s="276"/>
      <c r="BC24" s="5" t="s">
        <v>71</v>
      </c>
      <c r="BF24" s="7" t="s">
        <v>180</v>
      </c>
      <c r="BG24" s="5" t="s">
        <v>104</v>
      </c>
      <c r="BI24" s="5" t="s">
        <v>93</v>
      </c>
      <c r="BJ24" s="5" t="s">
        <v>80</v>
      </c>
    </row>
    <row r="25" spans="2:63" ht="28.5" customHeight="1" x14ac:dyDescent="0.25">
      <c r="B25" s="193" t="s">
        <v>19</v>
      </c>
      <c r="C25" s="194"/>
      <c r="D25" s="205"/>
      <c r="E25" s="298" t="s">
        <v>206</v>
      </c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300"/>
      <c r="T25" s="295"/>
      <c r="U25" s="296"/>
      <c r="V25" s="296"/>
      <c r="W25" s="296"/>
      <c r="X25" s="296"/>
      <c r="Y25" s="296"/>
      <c r="Z25" s="296"/>
      <c r="AA25" s="297"/>
      <c r="AB25" s="286"/>
      <c r="AC25" s="287"/>
      <c r="AD25" s="287"/>
      <c r="AE25" s="287"/>
      <c r="AF25" s="287"/>
      <c r="AG25" s="288"/>
      <c r="AH25" s="277"/>
      <c r="AI25" s="278"/>
      <c r="AJ25" s="278"/>
      <c r="AK25" s="278"/>
      <c r="AL25" s="278"/>
      <c r="AM25" s="278"/>
      <c r="AN25" s="278"/>
      <c r="AO25" s="279"/>
      <c r="AP25" s="277"/>
      <c r="AQ25" s="278"/>
      <c r="AR25" s="278"/>
      <c r="AS25" s="278"/>
      <c r="AT25" s="278"/>
      <c r="AU25" s="278"/>
      <c r="AV25" s="279"/>
      <c r="BA25" t="s">
        <v>112</v>
      </c>
      <c r="BC25" s="5" t="s">
        <v>72</v>
      </c>
      <c r="BF25" s="7" t="s">
        <v>181</v>
      </c>
      <c r="BG25" s="5" t="s">
        <v>105</v>
      </c>
      <c r="BI25" s="5" t="s">
        <v>94</v>
      </c>
      <c r="BJ25" s="5" t="s">
        <v>81</v>
      </c>
    </row>
    <row r="26" spans="2:63" x14ac:dyDescent="0.25">
      <c r="BA26" t="s">
        <v>113</v>
      </c>
      <c r="BC26" s="5" t="s">
        <v>73</v>
      </c>
      <c r="BF26" s="7" t="s">
        <v>182</v>
      </c>
      <c r="BG26" s="5" t="s">
        <v>106</v>
      </c>
      <c r="BI26" s="5" t="s">
        <v>95</v>
      </c>
      <c r="BJ26" s="5" t="s">
        <v>82</v>
      </c>
    </row>
    <row r="27" spans="2:63" ht="41.25" customHeight="1" x14ac:dyDescent="0.25">
      <c r="B27" s="195" t="s">
        <v>20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7"/>
      <c r="M27" s="211" t="s">
        <v>21</v>
      </c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195" t="s">
        <v>22</v>
      </c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7"/>
      <c r="BC27" s="5" t="s">
        <v>74</v>
      </c>
      <c r="BF27" s="7" t="s">
        <v>200</v>
      </c>
      <c r="BG27" s="5" t="s">
        <v>123</v>
      </c>
      <c r="BI27" s="5" t="s">
        <v>96</v>
      </c>
      <c r="BJ27" s="5" t="s">
        <v>83</v>
      </c>
    </row>
    <row r="28" spans="2:63" ht="39.75" customHeight="1" x14ac:dyDescent="0.25">
      <c r="B28" s="211" t="s">
        <v>25</v>
      </c>
      <c r="C28" s="211"/>
      <c r="D28" s="211"/>
      <c r="E28" s="211" t="s">
        <v>26</v>
      </c>
      <c r="F28" s="211"/>
      <c r="G28" s="211"/>
      <c r="H28" s="211"/>
      <c r="I28" s="193" t="s">
        <v>27</v>
      </c>
      <c r="J28" s="194"/>
      <c r="K28" s="194"/>
      <c r="L28" s="205"/>
      <c r="M28" s="211" t="s">
        <v>25</v>
      </c>
      <c r="N28" s="211"/>
      <c r="O28" s="211"/>
      <c r="P28" s="211"/>
      <c r="Q28" s="211" t="s">
        <v>26</v>
      </c>
      <c r="R28" s="211"/>
      <c r="S28" s="211"/>
      <c r="T28" s="211"/>
      <c r="U28" s="327" t="s">
        <v>27</v>
      </c>
      <c r="V28" s="327"/>
      <c r="W28" s="327"/>
      <c r="X28" s="327"/>
      <c r="Y28" s="327"/>
      <c r="Z28" s="321" t="str">
        <f>T22</f>
        <v>SE LLEVO A LOS EQUIPOS DE TIRO CON ARCO,AJEDREZ Y A LOS DE VOLEIBOL, A LA CD. DE MERIDA YUCATAN</v>
      </c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3"/>
      <c r="BC28" s="5" t="s">
        <v>75</v>
      </c>
      <c r="BF28" s="7" t="s">
        <v>183</v>
      </c>
      <c r="BG28" s="5" t="s">
        <v>107</v>
      </c>
      <c r="BI28" s="5" t="s">
        <v>97</v>
      </c>
      <c r="BJ28" s="5" t="s">
        <v>84</v>
      </c>
    </row>
    <row r="29" spans="2:63" ht="67.5" customHeight="1" x14ac:dyDescent="0.25">
      <c r="B29" s="212" t="s">
        <v>30</v>
      </c>
      <c r="C29" s="212"/>
      <c r="D29" s="212"/>
      <c r="E29" s="213" t="s">
        <v>31</v>
      </c>
      <c r="F29" s="214"/>
      <c r="G29" s="214"/>
      <c r="H29" s="215"/>
      <c r="I29" s="202" t="s">
        <v>32</v>
      </c>
      <c r="J29" s="203"/>
      <c r="K29" s="203"/>
      <c r="L29" s="204"/>
      <c r="M29" s="328" t="s">
        <v>194</v>
      </c>
      <c r="N29" s="328"/>
      <c r="O29" s="328"/>
      <c r="P29" s="328"/>
      <c r="Q29" s="328" t="s">
        <v>210</v>
      </c>
      <c r="R29" s="328"/>
      <c r="S29" s="328"/>
      <c r="T29" s="328"/>
      <c r="U29" s="328" t="s">
        <v>211</v>
      </c>
      <c r="V29" s="328"/>
      <c r="W29" s="328"/>
      <c r="X29" s="328"/>
      <c r="Y29" s="328"/>
      <c r="Z29" s="324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5"/>
      <c r="AT29" s="325"/>
      <c r="AU29" s="325"/>
      <c r="AV29" s="326"/>
      <c r="BC29" s="5" t="s">
        <v>76</v>
      </c>
      <c r="BF29" s="7" t="s">
        <v>184</v>
      </c>
      <c r="BG29" s="5" t="s">
        <v>108</v>
      </c>
      <c r="BI29" s="5" t="s">
        <v>98</v>
      </c>
      <c r="BJ29" s="6" t="s">
        <v>85</v>
      </c>
    </row>
    <row r="30" spans="2:63" x14ac:dyDescent="0.25">
      <c r="BF30" s="7" t="s">
        <v>185</v>
      </c>
      <c r="BG30" s="5" t="s">
        <v>109</v>
      </c>
      <c r="BI30" s="5" t="s">
        <v>99</v>
      </c>
      <c r="BJ30" s="5" t="s">
        <v>53</v>
      </c>
    </row>
    <row r="31" spans="2:63" ht="11.25" customHeight="1" x14ac:dyDescent="0.25"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  <c r="AO31" s="359"/>
      <c r="AP31" s="359"/>
      <c r="AQ31" s="359"/>
      <c r="AR31" s="359"/>
      <c r="AS31" s="359"/>
      <c r="AT31" s="359"/>
      <c r="AU31" s="359"/>
      <c r="AV31" s="359"/>
      <c r="BF31" s="7" t="s">
        <v>186</v>
      </c>
      <c r="BG31" s="5" t="s">
        <v>110</v>
      </c>
      <c r="BI31" s="5" t="s">
        <v>100</v>
      </c>
      <c r="BJ31" s="5" t="s">
        <v>86</v>
      </c>
    </row>
    <row r="32" spans="2:63" ht="21" x14ac:dyDescent="0.25"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BF32" s="7" t="s">
        <v>187</v>
      </c>
      <c r="BG32" s="5" t="s">
        <v>111</v>
      </c>
      <c r="BI32" s="5" t="s">
        <v>101</v>
      </c>
      <c r="BJ32" s="5" t="s">
        <v>87</v>
      </c>
    </row>
    <row r="33" spans="2:86" ht="66.75" customHeight="1" x14ac:dyDescent="0.25">
      <c r="B33" s="193" t="s">
        <v>23</v>
      </c>
      <c r="C33" s="194"/>
      <c r="D33" s="194"/>
      <c r="E33" s="194"/>
      <c r="F33" s="194"/>
      <c r="G33" s="194"/>
      <c r="H33" s="194"/>
      <c r="I33" s="194"/>
      <c r="J33" s="194"/>
      <c r="K33" s="205"/>
      <c r="L33" s="195" t="s">
        <v>48</v>
      </c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7"/>
      <c r="X33" s="80" t="s">
        <v>37</v>
      </c>
      <c r="Y33" s="196" t="s">
        <v>24</v>
      </c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7"/>
      <c r="BF33" s="7" t="s">
        <v>188</v>
      </c>
      <c r="BG33" s="5" t="s">
        <v>189</v>
      </c>
    </row>
    <row r="34" spans="2:86" ht="27.75" customHeight="1" x14ac:dyDescent="0.25">
      <c r="B34" s="350" t="s">
        <v>33</v>
      </c>
      <c r="C34" s="351"/>
      <c r="D34" s="351"/>
      <c r="E34" s="351"/>
      <c r="F34" s="351"/>
      <c r="G34" s="351"/>
      <c r="H34" s="351"/>
      <c r="I34" s="351"/>
      <c r="J34" s="351"/>
      <c r="K34" s="352"/>
      <c r="L34" s="350" t="s">
        <v>112</v>
      </c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2"/>
      <c r="X34" s="82"/>
      <c r="Y34" s="337" t="s">
        <v>28</v>
      </c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8"/>
      <c r="AK34" s="171" t="s">
        <v>29</v>
      </c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3"/>
    </row>
    <row r="35" spans="2:86" ht="27.75" customHeight="1" x14ac:dyDescent="0.25">
      <c r="B35" s="353"/>
      <c r="C35" s="354"/>
      <c r="D35" s="354"/>
      <c r="E35" s="354"/>
      <c r="F35" s="354"/>
      <c r="G35" s="354"/>
      <c r="H35" s="354"/>
      <c r="I35" s="354"/>
      <c r="J35" s="354"/>
      <c r="K35" s="355"/>
      <c r="L35" s="353"/>
      <c r="M35" s="354"/>
      <c r="N35" s="354"/>
      <c r="O35" s="354"/>
      <c r="P35" s="354"/>
      <c r="Q35" s="354"/>
      <c r="R35" s="354"/>
      <c r="S35" s="354"/>
      <c r="T35" s="354"/>
      <c r="U35" s="354"/>
      <c r="V35" s="354"/>
      <c r="W35" s="355"/>
      <c r="X35" s="82"/>
      <c r="Y35" s="339">
        <v>45751</v>
      </c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40"/>
      <c r="AK35" s="343">
        <v>45754</v>
      </c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</row>
    <row r="36" spans="2:86" ht="27.75" customHeight="1" x14ac:dyDescent="0.25">
      <c r="B36" s="356"/>
      <c r="C36" s="357"/>
      <c r="D36" s="357"/>
      <c r="E36" s="357"/>
      <c r="F36" s="357"/>
      <c r="G36" s="357"/>
      <c r="H36" s="357"/>
      <c r="I36" s="357"/>
      <c r="J36" s="357"/>
      <c r="K36" s="358"/>
      <c r="L36" s="356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8"/>
      <c r="X36" s="82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2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CH36" s="5"/>
    </row>
    <row r="37" spans="2:86" x14ac:dyDescent="0.25">
      <c r="CH37" s="5"/>
    </row>
    <row r="38" spans="2:86" ht="53.25" customHeight="1" x14ac:dyDescent="0.25">
      <c r="B38" s="193" t="s">
        <v>34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205"/>
      <c r="S38" s="195" t="s">
        <v>35</v>
      </c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7"/>
      <c r="AH38" s="195" t="s">
        <v>36</v>
      </c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7"/>
      <c r="CH38" s="5"/>
    </row>
    <row r="39" spans="2:86" ht="27" customHeight="1" x14ac:dyDescent="0.25">
      <c r="B39" s="298">
        <v>37501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300"/>
      <c r="S39" s="298" t="s">
        <v>195</v>
      </c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300"/>
      <c r="AH39" s="314">
        <v>3620.48</v>
      </c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6"/>
      <c r="CH39" s="5"/>
    </row>
    <row r="40" spans="2:86" ht="27" customHeight="1" x14ac:dyDescent="0.25">
      <c r="B40" s="298">
        <v>37201</v>
      </c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300"/>
      <c r="S40" s="298" t="s">
        <v>212</v>
      </c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300"/>
      <c r="AH40" s="314">
        <v>2036.52</v>
      </c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6"/>
      <c r="CH40" s="5"/>
    </row>
    <row r="41" spans="2:86" ht="32.25" customHeight="1" x14ac:dyDescent="0.25"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19"/>
      <c r="AV41" s="319"/>
      <c r="CH41" s="5"/>
    </row>
    <row r="42" spans="2:86" ht="21" x14ac:dyDescent="0.25">
      <c r="B42" s="83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83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81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  <c r="AS42" s="320"/>
      <c r="AT42" s="320"/>
      <c r="AU42" s="320"/>
      <c r="AV42" s="320"/>
      <c r="CH42" s="5"/>
    </row>
    <row r="43" spans="2:86" ht="21" x14ac:dyDescent="0.25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1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CH43" s="5"/>
    </row>
    <row r="44" spans="2:86" ht="21" customHeight="1" x14ac:dyDescent="0.35">
      <c r="B44" s="201" t="s">
        <v>38</v>
      </c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13"/>
      <c r="N44" s="233" t="s">
        <v>39</v>
      </c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01" t="s">
        <v>40</v>
      </c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13"/>
      <c r="AL44" s="201" t="s">
        <v>41</v>
      </c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CH44" s="5"/>
    </row>
    <row r="45" spans="2:86" ht="21" x14ac:dyDescent="0.3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CH45" s="5"/>
    </row>
    <row r="46" spans="2:86" ht="21" x14ac:dyDescent="0.3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CH46" s="5"/>
    </row>
    <row r="47" spans="2:86" ht="21" x14ac:dyDescent="0.3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CH47" s="5"/>
    </row>
    <row r="48" spans="2:86" ht="21" x14ac:dyDescent="0.35">
      <c r="B48" s="14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13"/>
      <c r="N48" s="14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13"/>
      <c r="Z48" s="14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13"/>
      <c r="AL48" s="14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CH48" s="5"/>
    </row>
    <row r="49" spans="1:86" ht="40.5" customHeight="1" x14ac:dyDescent="0.25">
      <c r="B49" s="230" t="str">
        <f>CONCATENATE(B22," ",I22," ",N22)</f>
        <v>JOSE LUIS  CORDOVA MONTERDE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15"/>
      <c r="N49" s="345" t="s">
        <v>213</v>
      </c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15"/>
      <c r="Z49" s="344" t="str">
        <f>BF21</f>
        <v>Yaneth Faisal Padrón</v>
      </c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15"/>
      <c r="AL49" s="241" t="str">
        <f>LOOKUP(I4,BI20:BI32,BF21:BF33)</f>
        <v>Yaneth Faisal Padrón</v>
      </c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CH49" s="5"/>
    </row>
    <row r="50" spans="1:86" ht="43.5" customHeight="1" x14ac:dyDescent="0.35">
      <c r="B50" s="206" t="str">
        <f>AK17</f>
        <v>Chofer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17"/>
      <c r="N50" s="346" t="s">
        <v>215</v>
      </c>
      <c r="O50" s="346"/>
      <c r="P50" s="346"/>
      <c r="Q50" s="346"/>
      <c r="R50" s="346"/>
      <c r="S50" s="346"/>
      <c r="T50" s="346"/>
      <c r="U50" s="346"/>
      <c r="V50" s="346"/>
      <c r="W50" s="346"/>
      <c r="X50" s="167"/>
      <c r="Y50" s="17"/>
      <c r="Z50" s="206" t="str">
        <f>BG21</f>
        <v>Encargada de la Dirección de Administración y Finanzas</v>
      </c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17"/>
      <c r="AL50" s="206" t="str">
        <f>LOOKUP(I4,BI20:BI32,BG21:BG33)</f>
        <v>Encargada de la Dirección de Administración y Finanzas</v>
      </c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CH50" s="5"/>
    </row>
    <row r="51" spans="1:86" ht="43.5" customHeight="1" x14ac:dyDescent="0.35"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7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8"/>
      <c r="Y51" s="17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7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CH51" s="5"/>
    </row>
    <row r="52" spans="1:86" ht="21" customHeight="1" x14ac:dyDescent="0.3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7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7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CH52" s="5"/>
    </row>
    <row r="53" spans="1:86" ht="42.75" customHeight="1" x14ac:dyDescent="0.25">
      <c r="B53" s="9"/>
      <c r="C53" s="9"/>
      <c r="D53" s="9"/>
      <c r="E53" s="9"/>
      <c r="F53" s="217" t="s">
        <v>114</v>
      </c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8"/>
      <c r="AU53" s="8"/>
      <c r="AV53" s="8"/>
      <c r="CH53" s="5"/>
    </row>
    <row r="54" spans="1:86" ht="42.75" customHeight="1" x14ac:dyDescent="0.25">
      <c r="A54" s="168" t="s">
        <v>43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CH54" s="5"/>
    </row>
    <row r="55" spans="1:86" ht="24" customHeight="1" x14ac:dyDescent="0.25">
      <c r="B55" s="335">
        <v>45342</v>
      </c>
      <c r="C55" s="335"/>
      <c r="D55" s="335"/>
      <c r="E55" s="335"/>
      <c r="F55" s="335"/>
      <c r="G55" s="335"/>
      <c r="H55" s="335"/>
      <c r="I55" s="335"/>
      <c r="J55" s="336">
        <v>0.375</v>
      </c>
      <c r="K55" s="336"/>
      <c r="L55" s="336"/>
      <c r="N55" s="12"/>
      <c r="O55" s="12"/>
      <c r="P55" s="12"/>
      <c r="AT55" s="9"/>
      <c r="AU55" s="9"/>
      <c r="AV55" s="9"/>
    </row>
    <row r="56" spans="1:86" x14ac:dyDescent="0.25">
      <c r="B56" s="9"/>
      <c r="C56" s="9"/>
      <c r="D56" s="9"/>
      <c r="E56" s="9"/>
      <c r="U56" s="10"/>
      <c r="V56" s="10"/>
      <c r="W56" s="10"/>
      <c r="X56" s="10"/>
      <c r="Y56" s="2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2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9" spans="1:86" x14ac:dyDescent="0.25">
      <c r="A59" s="4"/>
    </row>
    <row r="60" spans="1:86" x14ac:dyDescent="0.25">
      <c r="A60" s="3"/>
    </row>
  </sheetData>
  <sheetProtection algorithmName="SHA-512" hashValue="f+W9leccIJavNc+A7CgkmR/qJLuxmnEc7uPzdN5jyzC5OWHmj92ojAWsofrnzDR5yfwmv8ytQNu4fMGtoowpNA==" saltValue="dXtIT319NfWjvYojj8JNiw==" spinCount="100000" sheet="1" objects="1" scenarios="1"/>
  <mergeCells count="102">
    <mergeCell ref="N44:Y45"/>
    <mergeCell ref="S1:AG3"/>
    <mergeCell ref="I4:AN6"/>
    <mergeCell ref="I9:AN9"/>
    <mergeCell ref="J14:AN14"/>
    <mergeCell ref="A54:O54"/>
    <mergeCell ref="AL44:AV44"/>
    <mergeCell ref="B34:K36"/>
    <mergeCell ref="B21:H21"/>
    <mergeCell ref="AB20:AG21"/>
    <mergeCell ref="B22:H22"/>
    <mergeCell ref="Q29:T29"/>
    <mergeCell ref="L33:W33"/>
    <mergeCell ref="L34:W36"/>
    <mergeCell ref="B31:AV31"/>
    <mergeCell ref="B32:AV32"/>
    <mergeCell ref="B33:K33"/>
    <mergeCell ref="Y16:AD16"/>
    <mergeCell ref="AQ16:AV16"/>
    <mergeCell ref="AK16:AP16"/>
    <mergeCell ref="N18:X18"/>
    <mergeCell ref="B16:G16"/>
    <mergeCell ref="H16:M16"/>
    <mergeCell ref="N16:X16"/>
    <mergeCell ref="AE16:AJ16"/>
    <mergeCell ref="B55:I55"/>
    <mergeCell ref="J55:L55"/>
    <mergeCell ref="B44:L44"/>
    <mergeCell ref="Z44:AJ44"/>
    <mergeCell ref="AA48:AJ48"/>
    <mergeCell ref="Y33:AV33"/>
    <mergeCell ref="Y34:AJ34"/>
    <mergeCell ref="AK34:AV34"/>
    <mergeCell ref="Y35:AJ36"/>
    <mergeCell ref="AK35:AV36"/>
    <mergeCell ref="AM48:AV48"/>
    <mergeCell ref="Z50:AJ50"/>
    <mergeCell ref="F53:AS53"/>
    <mergeCell ref="B49:L49"/>
    <mergeCell ref="AL49:AV49"/>
    <mergeCell ref="Z49:AJ49"/>
    <mergeCell ref="N49:X49"/>
    <mergeCell ref="B50:L50"/>
    <mergeCell ref="N50:W50"/>
    <mergeCell ref="O48:X48"/>
    <mergeCell ref="C48:L48"/>
    <mergeCell ref="AL50:AV51"/>
    <mergeCell ref="B39:R39"/>
    <mergeCell ref="AK17:AP18"/>
    <mergeCell ref="AQ17:AV18"/>
    <mergeCell ref="Z27:AV27"/>
    <mergeCell ref="Z28:AV29"/>
    <mergeCell ref="B28:D28"/>
    <mergeCell ref="E28:H28"/>
    <mergeCell ref="I28:L28"/>
    <mergeCell ref="M27:Y27"/>
    <mergeCell ref="M28:P28"/>
    <mergeCell ref="U28:Y28"/>
    <mergeCell ref="M29:P29"/>
    <mergeCell ref="I29:L29"/>
    <mergeCell ref="B29:D29"/>
    <mergeCell ref="E29:H29"/>
    <mergeCell ref="U29:Y29"/>
    <mergeCell ref="Q28:T28"/>
    <mergeCell ref="B27:L27"/>
    <mergeCell ref="I23:S24"/>
    <mergeCell ref="T20:AA21"/>
    <mergeCell ref="S39:AG39"/>
    <mergeCell ref="AH39:AV39"/>
    <mergeCell ref="S41:AG41"/>
    <mergeCell ref="S42:AG42"/>
    <mergeCell ref="AH41:AV41"/>
    <mergeCell ref="AI42:AV42"/>
    <mergeCell ref="C42:Q42"/>
    <mergeCell ref="B41:R41"/>
    <mergeCell ref="S40:AG40"/>
    <mergeCell ref="AH40:AV40"/>
    <mergeCell ref="B40:R40"/>
    <mergeCell ref="AK12:AV12"/>
    <mergeCell ref="AK11:AV11"/>
    <mergeCell ref="AH38:AV38"/>
    <mergeCell ref="S38:AG38"/>
    <mergeCell ref="B38:R38"/>
    <mergeCell ref="I22:M22"/>
    <mergeCell ref="B20:S20"/>
    <mergeCell ref="I21:M21"/>
    <mergeCell ref="AP22:AV25"/>
    <mergeCell ref="AH22:AO25"/>
    <mergeCell ref="AB22:AG25"/>
    <mergeCell ref="T22:AA25"/>
    <mergeCell ref="E25:S25"/>
    <mergeCell ref="N22:S22"/>
    <mergeCell ref="N21:S21"/>
    <mergeCell ref="B23:H24"/>
    <mergeCell ref="AH20:AO21"/>
    <mergeCell ref="AP20:AV21"/>
    <mergeCell ref="B25:D25"/>
    <mergeCell ref="N17:X17"/>
    <mergeCell ref="H17:M18"/>
    <mergeCell ref="B17:G18"/>
    <mergeCell ref="Y17:AD18"/>
    <mergeCell ref="AE17:AJ18"/>
  </mergeCells>
  <dataValidations count="8">
    <dataValidation type="list" allowBlank="1" showInputMessage="1" showErrorMessage="1" sqref="N17:X17" xr:uid="{00000000-0002-0000-0100-000000000000}">
      <formula1>$AX$12:$AX$13</formula1>
    </dataValidation>
    <dataValidation type="list" allowBlank="1" showInputMessage="1" showErrorMessage="1" sqref="AB22:AG25" xr:uid="{00000000-0002-0000-0100-000001000000}">
      <formula1>$BA$21:$BA$22</formula1>
    </dataValidation>
    <dataValidation type="list" allowBlank="1" showInputMessage="1" showErrorMessage="1" sqref="B34:K36" xr:uid="{00000000-0002-0000-0100-000002000000}">
      <formula1>$BC$23:$BC$29</formula1>
    </dataValidation>
    <dataValidation type="list" allowBlank="1" showInputMessage="1" showErrorMessage="1" sqref="L34:W36" xr:uid="{00000000-0002-0000-0100-000003000000}">
      <formula1>$BA$25:$BA$26</formula1>
    </dataValidation>
    <dataValidation type="list" allowBlank="1" showInputMessage="1" showErrorMessage="1" sqref="H17:M18" xr:uid="{00000000-0002-0000-0100-000004000000}">
      <formula1>$AX$6:$AX$9</formula1>
    </dataValidation>
    <dataValidation type="list" allowBlank="1" showInputMessage="1" showErrorMessage="1" sqref="I4" xr:uid="{00000000-0002-0000-0100-000005000000}">
      <formula1>$BJ$20:$BJ$32</formula1>
    </dataValidation>
    <dataValidation type="list" allowBlank="1" showInputMessage="1" showErrorMessage="1" sqref="B17:G18" xr:uid="{00000000-0002-0000-0100-000006000000}">
      <formula1>$AZ$2:$AZ$4</formula1>
    </dataValidation>
    <dataValidation type="list" allowBlank="1" showInputMessage="1" showErrorMessage="1" sqref="AE17:AJ18" xr:uid="{00000000-0002-0000-0100-000007000000}">
      <formula1>$BA$2:$BA$17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portrait" horizontalDpi="4294967293" r:id="rId1"/>
  <colBreaks count="1" manualBreakCount="1">
    <brk id="78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CB108"/>
  <sheetViews>
    <sheetView showGridLines="0" view="pageBreakPreview" zoomScale="20" zoomScaleNormal="30" zoomScaleSheetLayoutView="20" workbookViewId="0">
      <selection activeCell="BA67" sqref="BA67:BE67"/>
    </sheetView>
  </sheetViews>
  <sheetFormatPr baseColWidth="10" defaultColWidth="11.42578125" defaultRowHeight="61.5" x14ac:dyDescent="0.9"/>
  <cols>
    <col min="1" max="1" width="3.42578125" style="89" customWidth="1"/>
    <col min="2" max="2" width="3.28515625" style="89" customWidth="1"/>
    <col min="3" max="3" width="1.7109375" style="89" customWidth="1"/>
    <col min="4" max="4" width="2.5703125" style="89" customWidth="1"/>
    <col min="5" max="5" width="4" style="89" customWidth="1"/>
    <col min="6" max="6" width="1.5703125" style="89" customWidth="1"/>
    <col min="7" max="11" width="14.28515625" style="89" customWidth="1"/>
    <col min="12" max="12" width="11.140625" style="89" customWidth="1"/>
    <col min="13" max="13" width="15.85546875" style="89" customWidth="1"/>
    <col min="14" max="14" width="20.140625" style="89" customWidth="1"/>
    <col min="15" max="15" width="26" style="89" customWidth="1"/>
    <col min="16" max="16" width="12.85546875" style="89" customWidth="1"/>
    <col min="17" max="17" width="4" style="89" customWidth="1"/>
    <col min="18" max="18" width="1" style="89" customWidth="1"/>
    <col min="19" max="19" width="2.7109375" style="89" customWidth="1"/>
    <col min="20" max="20" width="4" style="89" customWidth="1"/>
    <col min="21" max="21" width="11.85546875" style="89" customWidth="1"/>
    <col min="22" max="22" width="8.28515625" style="89" customWidth="1"/>
    <col min="23" max="23" width="13.28515625" style="89" customWidth="1"/>
    <col min="24" max="24" width="11" style="89" customWidth="1"/>
    <col min="25" max="25" width="18.28515625" style="89" customWidth="1"/>
    <col min="26" max="26" width="13.42578125" style="89" customWidth="1"/>
    <col min="27" max="27" width="18.85546875" style="89" customWidth="1"/>
    <col min="28" max="28" width="6.85546875" style="89" customWidth="1"/>
    <col min="29" max="29" width="46.28515625" style="89" customWidth="1"/>
    <col min="30" max="30" width="35.42578125" style="89" customWidth="1"/>
    <col min="31" max="31" width="16.5703125" style="89" customWidth="1"/>
    <col min="32" max="32" width="22" style="89" customWidth="1"/>
    <col min="33" max="33" width="13.28515625" style="89" customWidth="1"/>
    <col min="34" max="34" width="16.28515625" style="89" customWidth="1"/>
    <col min="35" max="35" width="5.85546875" style="89" customWidth="1"/>
    <col min="36" max="36" width="31.42578125" style="89" customWidth="1"/>
    <col min="37" max="37" width="34.140625" style="89" customWidth="1"/>
    <col min="38" max="38" width="19.140625" style="89" customWidth="1"/>
    <col min="39" max="39" width="10.42578125" style="89" customWidth="1"/>
    <col min="40" max="40" width="5.85546875" style="89" customWidth="1"/>
    <col min="41" max="41" width="25.28515625" style="89" customWidth="1"/>
    <col min="42" max="42" width="16" style="89" customWidth="1"/>
    <col min="43" max="43" width="6.140625" style="89" customWidth="1"/>
    <col min="44" max="44" width="4.7109375" style="89" customWidth="1"/>
    <col min="45" max="45" width="43.42578125" style="89" customWidth="1"/>
    <col min="46" max="46" width="22.28515625" style="89" customWidth="1"/>
    <col min="47" max="47" width="13.7109375" style="89" customWidth="1"/>
    <col min="48" max="48" width="7" style="89" customWidth="1"/>
    <col min="49" max="49" width="12.42578125" style="89" customWidth="1"/>
    <col min="50" max="50" width="22.7109375" style="89" customWidth="1"/>
    <col min="51" max="51" width="19.7109375" style="89" customWidth="1"/>
    <col min="52" max="52" width="44.85546875" style="89" customWidth="1"/>
    <col min="53" max="53" width="6.42578125" style="89" customWidth="1"/>
    <col min="54" max="54" width="21" style="89" customWidth="1"/>
    <col min="55" max="55" width="32.28515625" style="89" customWidth="1"/>
    <col min="56" max="56" width="32.140625" style="89" customWidth="1"/>
    <col min="57" max="57" width="6.42578125" style="89" customWidth="1"/>
    <col min="58" max="58" width="26.85546875" style="89" customWidth="1"/>
    <col min="59" max="59" width="21.42578125" style="89" customWidth="1"/>
    <col min="60" max="60" width="13" style="89" customWidth="1"/>
    <col min="61" max="61" width="20" style="89" customWidth="1"/>
    <col min="62" max="62" width="6.42578125" style="89" customWidth="1"/>
    <col min="63" max="63" width="22.140625" style="89" customWidth="1"/>
    <col min="64" max="64" width="6.42578125" style="89" customWidth="1"/>
    <col min="65" max="65" width="13.5703125" style="89" customWidth="1"/>
    <col min="66" max="16384" width="11.42578125" style="89"/>
  </cols>
  <sheetData>
    <row r="4" spans="14:50" x14ac:dyDescent="0.9">
      <c r="AD4" s="451" t="s">
        <v>136</v>
      </c>
      <c r="AE4" s="451"/>
      <c r="AF4" s="451"/>
      <c r="AG4" s="451"/>
      <c r="AH4" s="451"/>
      <c r="AI4" s="451"/>
      <c r="AJ4" s="451"/>
      <c r="AK4" s="451"/>
      <c r="AL4" s="451"/>
      <c r="AM4" s="451"/>
      <c r="AN4" s="451"/>
      <c r="AO4" s="451"/>
      <c r="AP4" s="451"/>
      <c r="AQ4" s="451"/>
      <c r="AR4" s="451"/>
      <c r="AS4" s="451"/>
    </row>
    <row r="5" spans="14:50" ht="61.5" customHeight="1" x14ac:dyDescent="0.9">
      <c r="AB5" s="90"/>
      <c r="AC5" s="90"/>
      <c r="AD5" s="451"/>
      <c r="AE5" s="451"/>
      <c r="AF5" s="451"/>
      <c r="AG5" s="451"/>
      <c r="AH5" s="451"/>
      <c r="AI5" s="451"/>
      <c r="AJ5" s="451"/>
      <c r="AK5" s="451"/>
      <c r="AL5" s="451"/>
      <c r="AM5" s="451"/>
      <c r="AN5" s="451"/>
      <c r="AO5" s="451"/>
      <c r="AP5" s="451"/>
      <c r="AQ5" s="451"/>
      <c r="AR5" s="451"/>
      <c r="AS5" s="451"/>
    </row>
    <row r="6" spans="14:50" ht="15" customHeight="1" x14ac:dyDescent="0.9"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0"/>
      <c r="AB6" s="90"/>
      <c r="AC6" s="90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92"/>
      <c r="AU6" s="92"/>
      <c r="AV6" s="92"/>
      <c r="AW6" s="92"/>
      <c r="AX6" s="92"/>
    </row>
    <row r="7" spans="14:50" ht="15" customHeight="1" x14ac:dyDescent="0.9">
      <c r="N7" s="91"/>
      <c r="O7" s="91"/>
      <c r="P7" s="91"/>
      <c r="Q7" s="91"/>
      <c r="R7" s="91"/>
      <c r="S7" s="91"/>
      <c r="T7" s="91"/>
      <c r="U7" s="91"/>
      <c r="V7" s="91"/>
      <c r="X7" s="93"/>
      <c r="Y7" s="93"/>
      <c r="Z7" s="93"/>
      <c r="AA7" s="90"/>
      <c r="AB7" s="90"/>
      <c r="AC7" s="90"/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  <c r="AO7" s="451"/>
      <c r="AP7" s="451"/>
      <c r="AQ7" s="451"/>
      <c r="AR7" s="451"/>
      <c r="AS7" s="451"/>
      <c r="AT7" s="92"/>
      <c r="AU7" s="92"/>
      <c r="AV7" s="92"/>
      <c r="AW7" s="92"/>
      <c r="AX7" s="92"/>
    </row>
    <row r="8" spans="14:50" ht="15" customHeight="1" x14ac:dyDescent="0.9">
      <c r="N8" s="91"/>
      <c r="O8" s="91"/>
      <c r="P8" s="91"/>
      <c r="Q8" s="91"/>
      <c r="R8" s="91"/>
      <c r="S8" s="91"/>
      <c r="T8" s="91"/>
      <c r="U8" s="91"/>
      <c r="V8" s="91"/>
      <c r="W8" s="93"/>
      <c r="X8" s="93"/>
      <c r="Y8" s="93"/>
      <c r="Z8" s="93"/>
      <c r="AA8" s="90"/>
      <c r="AB8" s="90"/>
      <c r="AC8" s="90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451"/>
      <c r="AP8" s="451"/>
      <c r="AQ8" s="451"/>
      <c r="AR8" s="451"/>
      <c r="AS8" s="451"/>
      <c r="AT8" s="92"/>
      <c r="AU8" s="92"/>
      <c r="AV8" s="92"/>
      <c r="AW8" s="92"/>
      <c r="AX8" s="92"/>
    </row>
    <row r="9" spans="14:50" ht="15" customHeight="1" x14ac:dyDescent="0.9">
      <c r="N9" s="91"/>
      <c r="O9" s="91"/>
      <c r="P9" s="91"/>
      <c r="Q9" s="91"/>
      <c r="R9" s="91"/>
      <c r="S9" s="91"/>
      <c r="T9" s="91"/>
      <c r="U9" s="91"/>
      <c r="V9" s="91"/>
      <c r="W9" s="93"/>
      <c r="X9" s="93"/>
      <c r="Y9" s="93"/>
      <c r="Z9" s="93"/>
      <c r="AA9" s="93"/>
      <c r="AB9" s="93"/>
      <c r="AC9" s="93"/>
      <c r="AD9" s="451"/>
      <c r="AE9" s="451"/>
      <c r="AF9" s="451"/>
      <c r="AG9" s="451"/>
      <c r="AH9" s="451"/>
      <c r="AI9" s="451"/>
      <c r="AJ9" s="451"/>
      <c r="AK9" s="451"/>
      <c r="AL9" s="451"/>
      <c r="AM9" s="451"/>
      <c r="AN9" s="451"/>
      <c r="AO9" s="451"/>
      <c r="AP9" s="451"/>
      <c r="AQ9" s="451"/>
      <c r="AR9" s="451"/>
      <c r="AS9" s="451"/>
      <c r="AT9" s="92"/>
      <c r="AU9" s="92"/>
      <c r="AV9" s="92"/>
      <c r="AW9" s="92"/>
      <c r="AX9" s="92"/>
    </row>
    <row r="10" spans="14:50" ht="15" customHeight="1" x14ac:dyDescent="0.9">
      <c r="N10" s="91"/>
      <c r="O10" s="91"/>
      <c r="P10" s="91"/>
      <c r="Q10" s="91"/>
      <c r="R10" s="91"/>
      <c r="S10" s="91"/>
      <c r="T10" s="91"/>
      <c r="U10" s="91"/>
      <c r="V10" s="91"/>
      <c r="W10" s="93"/>
      <c r="X10" s="93"/>
      <c r="Y10" s="93"/>
      <c r="Z10" s="93"/>
      <c r="AA10" s="93"/>
      <c r="AB10" s="93"/>
      <c r="AC10" s="93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451"/>
      <c r="AP10" s="451"/>
      <c r="AQ10" s="451"/>
      <c r="AR10" s="451"/>
      <c r="AS10" s="451"/>
      <c r="AT10" s="92"/>
      <c r="AU10" s="92"/>
      <c r="AV10" s="92"/>
      <c r="AW10" s="92"/>
      <c r="AX10" s="92"/>
    </row>
    <row r="11" spans="14:50" ht="15" customHeight="1" x14ac:dyDescent="0.9"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87"/>
      <c r="Z11" s="87"/>
      <c r="AA11" s="87"/>
      <c r="AB11" s="87"/>
      <c r="AC11" s="87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92"/>
      <c r="AU11" s="92"/>
      <c r="AV11" s="92"/>
      <c r="AW11" s="92"/>
      <c r="AX11" s="92"/>
    </row>
    <row r="12" spans="14:50" x14ac:dyDescent="0.9"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4"/>
      <c r="Z12" s="94"/>
      <c r="AA12" s="94"/>
      <c r="AB12" s="94"/>
      <c r="AC12" s="94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  <c r="AO12" s="451"/>
      <c r="AP12" s="451"/>
      <c r="AQ12" s="451"/>
      <c r="AR12" s="451"/>
      <c r="AS12" s="451"/>
      <c r="AT12" s="92"/>
      <c r="AU12" s="92"/>
      <c r="AV12" s="92"/>
      <c r="AW12" s="92"/>
      <c r="AX12" s="92"/>
    </row>
    <row r="13" spans="14:50" x14ac:dyDescent="0.9"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2"/>
      <c r="AP13" s="92"/>
      <c r="AQ13" s="92"/>
      <c r="AR13" s="92"/>
      <c r="AS13" s="92"/>
      <c r="AT13" s="92"/>
      <c r="AU13" s="92"/>
      <c r="AV13" s="92"/>
      <c r="AW13" s="92"/>
      <c r="AX13" s="92"/>
    </row>
    <row r="14" spans="14:50" x14ac:dyDescent="0.9"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2"/>
      <c r="AP14" s="92"/>
      <c r="AQ14" s="92"/>
      <c r="AR14" s="92"/>
      <c r="AS14" s="92"/>
      <c r="AT14" s="92"/>
      <c r="AU14" s="92"/>
      <c r="AV14" s="92"/>
      <c r="AW14" s="92"/>
      <c r="AX14" s="92"/>
    </row>
    <row r="15" spans="14:50" x14ac:dyDescent="0.9"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2"/>
      <c r="AP15" s="92"/>
      <c r="AQ15" s="92"/>
      <c r="AR15" s="92"/>
      <c r="AS15" s="92"/>
      <c r="AT15" s="92"/>
      <c r="AU15" s="92"/>
      <c r="AV15" s="92"/>
      <c r="AW15" s="92"/>
      <c r="AX15" s="92"/>
    </row>
    <row r="16" spans="14:50" x14ac:dyDescent="0.9"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2"/>
      <c r="AP16" s="92"/>
      <c r="AQ16" s="92"/>
      <c r="AR16" s="92"/>
      <c r="AS16" s="92"/>
      <c r="AT16" s="92"/>
      <c r="AU16" s="92"/>
      <c r="AV16" s="92"/>
      <c r="AW16" s="92"/>
      <c r="AX16" s="92"/>
    </row>
    <row r="17" spans="5:80" ht="127.5" x14ac:dyDescent="0.9">
      <c r="K17" s="95"/>
      <c r="L17" s="95"/>
      <c r="P17" s="96" t="s">
        <v>137</v>
      </c>
      <c r="R17" s="95"/>
      <c r="S17" s="95"/>
      <c r="T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2"/>
    </row>
    <row r="18" spans="5:80" ht="61.5" customHeight="1" x14ac:dyDescent="0.9"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2"/>
    </row>
    <row r="19" spans="5:80" ht="16.5" customHeight="1" x14ac:dyDescent="0.9"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2"/>
    </row>
    <row r="20" spans="5:80" ht="43.5" customHeight="1" x14ac:dyDescent="0.9">
      <c r="L20" s="454" t="str">
        <f>'ANEXO 2'!I4</f>
        <v>Dirección de Administración y Finanzas</v>
      </c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  <c r="AA20" s="454"/>
      <c r="AB20" s="454"/>
      <c r="AC20" s="454"/>
      <c r="AD20" s="454"/>
      <c r="AE20" s="454"/>
      <c r="AF20" s="454"/>
      <c r="AG20" s="454"/>
      <c r="AH20" s="454"/>
      <c r="AI20" s="454"/>
      <c r="AJ20" s="454"/>
      <c r="AK20" s="454"/>
      <c r="AL20" s="454"/>
      <c r="AM20" s="454"/>
      <c r="AN20" s="454"/>
      <c r="AO20" s="454"/>
      <c r="AP20" s="454"/>
      <c r="AQ20" s="454"/>
      <c r="AR20" s="454"/>
      <c r="AS20" s="454"/>
      <c r="AT20" s="454"/>
      <c r="AU20" s="454"/>
      <c r="AV20" s="454"/>
      <c r="AW20" s="454"/>
      <c r="AX20" s="454"/>
      <c r="AY20" s="454"/>
      <c r="AZ20" s="454"/>
      <c r="BA20" s="454"/>
      <c r="BB20" s="454"/>
      <c r="BC20" s="454"/>
      <c r="BD20" s="454"/>
      <c r="BE20" s="454"/>
      <c r="BF20" s="97"/>
      <c r="BG20" s="97"/>
      <c r="BH20" s="97"/>
      <c r="BI20" s="97"/>
      <c r="BJ20" s="97"/>
      <c r="BK20" s="97"/>
      <c r="BL20" s="97"/>
      <c r="BM20" s="97"/>
      <c r="BN20" s="98"/>
      <c r="BO20" s="98"/>
    </row>
    <row r="21" spans="5:80" ht="92.25" customHeight="1" x14ac:dyDescent="0.9"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454"/>
      <c r="AK21" s="454"/>
      <c r="AL21" s="454"/>
      <c r="AM21" s="454"/>
      <c r="AN21" s="454"/>
      <c r="AO21" s="454"/>
      <c r="AP21" s="454"/>
      <c r="AQ21" s="454"/>
      <c r="AR21" s="454"/>
      <c r="AS21" s="454"/>
      <c r="AT21" s="454"/>
      <c r="AU21" s="454"/>
      <c r="AV21" s="454"/>
      <c r="AW21" s="454"/>
      <c r="AX21" s="454"/>
      <c r="AY21" s="454"/>
      <c r="AZ21" s="454"/>
      <c r="BA21" s="454"/>
      <c r="BB21" s="454"/>
      <c r="BC21" s="454"/>
      <c r="BD21" s="454"/>
      <c r="BE21" s="454"/>
      <c r="BF21" s="97"/>
      <c r="BG21" s="97"/>
      <c r="BH21" s="97"/>
      <c r="BI21" s="97"/>
      <c r="BJ21" s="97"/>
      <c r="BK21" s="97"/>
      <c r="BL21" s="97"/>
      <c r="BM21" s="97"/>
      <c r="BN21" s="98"/>
      <c r="BO21" s="98"/>
    </row>
    <row r="22" spans="5:80" ht="92.25" customHeight="1" x14ac:dyDescent="0.9">
      <c r="E22" s="99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54"/>
      <c r="AI22" s="454"/>
      <c r="AJ22" s="454"/>
      <c r="AK22" s="454"/>
      <c r="AL22" s="454"/>
      <c r="AM22" s="454"/>
      <c r="AN22" s="454"/>
      <c r="AO22" s="454"/>
      <c r="AP22" s="454"/>
      <c r="AQ22" s="454"/>
      <c r="AR22" s="454"/>
      <c r="AS22" s="454"/>
      <c r="AT22" s="454"/>
      <c r="AU22" s="454"/>
      <c r="AV22" s="454"/>
      <c r="AW22" s="454"/>
      <c r="AX22" s="454"/>
      <c r="AY22" s="454"/>
      <c r="AZ22" s="454"/>
      <c r="BA22" s="454"/>
      <c r="BB22" s="454"/>
      <c r="BC22" s="454"/>
      <c r="BD22" s="454"/>
      <c r="BE22" s="454"/>
      <c r="BF22" s="97"/>
      <c r="BG22" s="97"/>
      <c r="BH22" s="97"/>
      <c r="BI22" s="97"/>
      <c r="BJ22" s="97"/>
      <c r="BK22" s="97"/>
      <c r="BL22" s="97"/>
      <c r="BM22" s="97"/>
      <c r="BN22" s="98"/>
      <c r="BO22" s="98"/>
    </row>
    <row r="23" spans="5:80" ht="61.5" customHeight="1" x14ac:dyDescent="0.9">
      <c r="L23" s="454"/>
      <c r="M23" s="454"/>
      <c r="N23" s="454"/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4"/>
      <c r="AH23" s="454"/>
      <c r="AI23" s="454"/>
      <c r="AJ23" s="454"/>
      <c r="AK23" s="454"/>
      <c r="AL23" s="454"/>
      <c r="AM23" s="454"/>
      <c r="AN23" s="454"/>
      <c r="AO23" s="454"/>
      <c r="AP23" s="454"/>
      <c r="AQ23" s="454"/>
      <c r="AR23" s="454"/>
      <c r="AS23" s="454"/>
      <c r="AT23" s="454"/>
      <c r="AU23" s="454"/>
      <c r="AV23" s="454"/>
      <c r="AW23" s="454"/>
      <c r="AX23" s="454"/>
      <c r="AY23" s="454"/>
      <c r="AZ23" s="454"/>
      <c r="BA23" s="454"/>
      <c r="BB23" s="454"/>
      <c r="BC23" s="454"/>
      <c r="BD23" s="454"/>
      <c r="BE23" s="454"/>
      <c r="BF23" s="97"/>
      <c r="BG23" s="97"/>
      <c r="BH23" s="97"/>
      <c r="BI23" s="97"/>
      <c r="BJ23" s="97"/>
      <c r="BK23" s="97"/>
      <c r="BL23" s="97"/>
      <c r="BM23" s="97"/>
      <c r="BN23" s="98"/>
      <c r="BO23" s="98"/>
    </row>
    <row r="24" spans="5:80" ht="61.5" customHeight="1" x14ac:dyDescent="0.9"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</row>
    <row r="25" spans="5:80" ht="61.5" customHeight="1" x14ac:dyDescent="0.9"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</row>
    <row r="26" spans="5:80" s="102" customFormat="1" ht="123.75" customHeight="1" thickBot="1" x14ac:dyDescent="1.7">
      <c r="W26" s="450" t="str">
        <f>'ANEXO 2'!I28</f>
        <v>Cancún</v>
      </c>
      <c r="X26" s="450"/>
      <c r="Y26" s="450"/>
      <c r="Z26" s="450"/>
      <c r="AA26" s="450"/>
      <c r="AB26" s="102" t="s">
        <v>138</v>
      </c>
      <c r="AC26" s="450" t="str">
        <f>'ANEXO 2'!E28</f>
        <v>Quintana Roo</v>
      </c>
      <c r="AD26" s="450"/>
      <c r="AE26" s="450"/>
      <c r="AF26" s="450"/>
      <c r="AG26" s="450"/>
      <c r="AH26" s="456" t="s">
        <v>139</v>
      </c>
      <c r="AI26" s="456"/>
      <c r="AJ26" s="456"/>
      <c r="AK26" s="455">
        <v>31</v>
      </c>
      <c r="AL26" s="455"/>
      <c r="AM26" s="103" t="s">
        <v>140</v>
      </c>
      <c r="AN26" s="103"/>
      <c r="AO26" s="103"/>
      <c r="AP26" s="103"/>
      <c r="AQ26" s="103"/>
      <c r="AR26" s="103"/>
      <c r="AS26" s="103"/>
      <c r="AT26" s="104"/>
      <c r="AU26" s="457" t="s">
        <v>198</v>
      </c>
      <c r="AV26" s="457"/>
      <c r="AW26" s="457"/>
      <c r="AX26" s="457"/>
      <c r="AY26" s="457"/>
      <c r="AZ26" s="457"/>
      <c r="BA26" s="105"/>
      <c r="BB26" s="159" t="s">
        <v>141</v>
      </c>
      <c r="BC26" s="455">
        <v>2025</v>
      </c>
      <c r="BD26" s="455"/>
      <c r="BE26" s="455"/>
      <c r="BF26" s="455"/>
      <c r="BG26" s="106"/>
      <c r="BH26" s="106"/>
      <c r="BI26" s="106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</row>
    <row r="27" spans="5:80" x14ac:dyDescent="0.9">
      <c r="AD27" s="108"/>
      <c r="AE27" s="108"/>
      <c r="AF27" s="108"/>
      <c r="AG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</row>
    <row r="28" spans="5:80" x14ac:dyDescent="0.9">
      <c r="AD28" s="108"/>
      <c r="AE28" s="108"/>
      <c r="AF28" s="108"/>
      <c r="AG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</row>
    <row r="29" spans="5:80" x14ac:dyDescent="0.9">
      <c r="AD29" s="108"/>
      <c r="AE29" s="108"/>
      <c r="AF29" s="108"/>
      <c r="AG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</row>
    <row r="30" spans="5:80" ht="98.25" customHeight="1" thickBot="1" x14ac:dyDescent="1.35">
      <c r="L30" s="463" t="str">
        <f>UPPER('ANEXO 2'!B46)</f>
        <v>JOSE LUIS  CORDOVA MONTERDE</v>
      </c>
      <c r="M30" s="463"/>
      <c r="N30" s="463"/>
      <c r="O30" s="463"/>
      <c r="P30" s="463"/>
      <c r="Q30" s="463"/>
      <c r="R30" s="463"/>
      <c r="S30" s="463"/>
      <c r="T30" s="463"/>
      <c r="U30" s="463"/>
      <c r="V30" s="463"/>
      <c r="W30" s="463"/>
      <c r="X30" s="463"/>
      <c r="Y30" s="463"/>
      <c r="Z30" s="463"/>
      <c r="AA30" s="463"/>
      <c r="AB30" s="463"/>
      <c r="AC30" s="463"/>
      <c r="AD30" s="463"/>
      <c r="AE30" s="463"/>
      <c r="AF30" s="463"/>
      <c r="AG30" s="108"/>
      <c r="AH30" s="108"/>
      <c r="AI30" s="108"/>
      <c r="AJ30" s="108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</row>
    <row r="31" spans="5:80" ht="156" customHeight="1" x14ac:dyDescent="0.9">
      <c r="L31" s="459" t="str">
        <f>UPPER('ANEXO 2'!AK16)</f>
        <v>CHOFER</v>
      </c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108"/>
      <c r="AH31" s="108"/>
      <c r="AI31" s="108"/>
      <c r="AJ31" s="108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</row>
    <row r="32" spans="5:80" ht="15.75" customHeight="1" thickBot="1" x14ac:dyDescent="0.95"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0"/>
      <c r="AD32" s="460"/>
      <c r="AE32" s="460"/>
      <c r="AF32" s="460"/>
      <c r="AG32" s="108"/>
      <c r="AH32" s="108"/>
      <c r="AI32" s="108"/>
      <c r="AJ32" s="108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</row>
    <row r="33" spans="13:68" x14ac:dyDescent="0.9">
      <c r="AG33" s="108"/>
      <c r="AH33" s="108"/>
      <c r="AI33" s="108"/>
      <c r="AJ33" s="108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</row>
    <row r="34" spans="13:68" x14ac:dyDescent="0.9">
      <c r="AG34" s="108"/>
      <c r="AH34" s="108"/>
      <c r="AI34" s="108"/>
      <c r="AJ34" s="108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</row>
    <row r="35" spans="13:68" x14ac:dyDescent="0.9">
      <c r="M35" s="458" t="s">
        <v>142</v>
      </c>
      <c r="N35" s="458"/>
      <c r="O35" s="458"/>
      <c r="P35" s="458"/>
      <c r="Q35" s="458"/>
      <c r="R35" s="458"/>
      <c r="S35" s="458"/>
      <c r="T35" s="458"/>
      <c r="U35" s="458"/>
      <c r="AG35" s="108"/>
      <c r="AH35" s="108"/>
      <c r="AI35" s="108"/>
      <c r="AJ35" s="108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</row>
    <row r="36" spans="13:68" x14ac:dyDescent="0.9">
      <c r="M36" s="458"/>
      <c r="N36" s="458"/>
      <c r="O36" s="458"/>
      <c r="P36" s="458"/>
      <c r="Q36" s="458"/>
      <c r="R36" s="458"/>
      <c r="S36" s="458"/>
      <c r="T36" s="458"/>
      <c r="U36" s="458"/>
      <c r="AG36" s="108"/>
      <c r="AH36" s="108"/>
      <c r="AI36" s="108"/>
      <c r="AJ36" s="108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</row>
    <row r="37" spans="13:68" ht="84" customHeight="1" x14ac:dyDescent="0.9">
      <c r="AG37" s="108"/>
      <c r="AH37" s="108"/>
      <c r="AI37" s="108"/>
      <c r="AJ37" s="108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</row>
    <row r="38" spans="13:68" x14ac:dyDescent="0.9">
      <c r="AG38" s="108"/>
      <c r="AH38" s="108"/>
      <c r="AI38" s="108"/>
      <c r="AJ38" s="108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</row>
    <row r="39" spans="13:68" s="102" customFormat="1" ht="152.25" customHeight="1" x14ac:dyDescent="1.35">
      <c r="M39" s="363" t="s">
        <v>143</v>
      </c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3"/>
      <c r="AJ39" s="363"/>
      <c r="AK39" s="363"/>
      <c r="AL39" s="363"/>
      <c r="AM39" s="363"/>
      <c r="AN39" s="363"/>
      <c r="AO39" s="363"/>
      <c r="AP39" s="363"/>
      <c r="AQ39" s="363"/>
      <c r="AR39" s="363"/>
      <c r="AS39" s="363"/>
      <c r="AT39" s="363"/>
      <c r="AU39" s="363"/>
      <c r="AV39" s="363"/>
      <c r="AW39" s="363"/>
      <c r="AX39" s="363"/>
      <c r="AY39" s="363"/>
      <c r="AZ39" s="363"/>
      <c r="BA39" s="363"/>
      <c r="BB39" s="363"/>
      <c r="BC39" s="363"/>
      <c r="BD39" s="363"/>
      <c r="BE39" s="363"/>
      <c r="BF39" s="363"/>
      <c r="BG39" s="363"/>
      <c r="BH39" s="363"/>
      <c r="BI39" s="363"/>
      <c r="BJ39" s="363"/>
      <c r="BK39" s="363"/>
      <c r="BL39" s="363"/>
      <c r="BM39" s="363"/>
      <c r="BN39" s="110"/>
      <c r="BO39" s="110"/>
      <c r="BP39" s="110"/>
    </row>
    <row r="40" spans="13:68" s="102" customFormat="1" ht="152.25" customHeight="1" x14ac:dyDescent="1.35">
      <c r="M40" s="363" t="s">
        <v>144</v>
      </c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63"/>
      <c r="AN40" s="363"/>
      <c r="AO40" s="363"/>
      <c r="AP40" s="363"/>
      <c r="AQ40" s="363"/>
      <c r="AR40" s="363"/>
      <c r="AS40" s="363"/>
      <c r="AT40" s="363"/>
      <c r="AU40" s="363"/>
      <c r="AV40" s="363"/>
      <c r="AW40" s="363"/>
      <c r="AX40" s="363"/>
      <c r="AY40" s="363"/>
      <c r="AZ40" s="363"/>
      <c r="BA40" s="363"/>
      <c r="BB40" s="363"/>
      <c r="BC40" s="363"/>
      <c r="BD40" s="363"/>
      <c r="BE40" s="363"/>
      <c r="BF40" s="363"/>
      <c r="BG40" s="363"/>
      <c r="BH40" s="363"/>
      <c r="BI40" s="363"/>
      <c r="BJ40" s="363"/>
      <c r="BK40" s="363"/>
      <c r="BL40" s="363"/>
      <c r="BM40" s="363"/>
      <c r="BN40" s="110"/>
      <c r="BO40" s="110"/>
      <c r="BP40" s="110"/>
    </row>
    <row r="41" spans="13:68" s="102" customFormat="1" ht="152.25" customHeight="1" x14ac:dyDescent="1.35">
      <c r="M41" s="363" t="s">
        <v>145</v>
      </c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363"/>
      <c r="AQ41" s="363"/>
      <c r="AR41" s="363"/>
      <c r="AS41" s="363"/>
      <c r="AT41" s="363"/>
      <c r="AU41" s="363"/>
      <c r="AV41" s="363"/>
      <c r="AW41" s="363"/>
      <c r="AX41" s="363"/>
      <c r="AY41" s="363"/>
      <c r="AZ41" s="363"/>
      <c r="BA41" s="363"/>
      <c r="BB41" s="363"/>
      <c r="BC41" s="363"/>
      <c r="BD41" s="363"/>
      <c r="BE41" s="363"/>
      <c r="BF41" s="363"/>
      <c r="BG41" s="363"/>
      <c r="BH41" s="363"/>
      <c r="BI41" s="363"/>
      <c r="BJ41" s="363"/>
      <c r="BK41" s="363"/>
      <c r="BL41" s="363"/>
      <c r="BM41" s="363"/>
      <c r="BN41" s="110"/>
      <c r="BO41" s="110"/>
      <c r="BP41" s="110"/>
    </row>
    <row r="42" spans="13:68" s="102" customFormat="1" ht="152.25" customHeight="1" x14ac:dyDescent="1.35">
      <c r="M42" s="363" t="s">
        <v>146</v>
      </c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3"/>
      <c r="AQ42" s="363"/>
      <c r="AR42" s="363"/>
      <c r="AS42" s="363"/>
      <c r="AT42" s="363"/>
      <c r="AU42" s="363"/>
      <c r="AV42" s="363"/>
      <c r="AW42" s="363"/>
      <c r="AX42" s="363"/>
      <c r="AY42" s="363"/>
      <c r="AZ42" s="363"/>
      <c r="BA42" s="363"/>
      <c r="BB42" s="363"/>
      <c r="BC42" s="363"/>
      <c r="BD42" s="363"/>
      <c r="BE42" s="363"/>
      <c r="BF42" s="363"/>
      <c r="BG42" s="363"/>
      <c r="BH42" s="363"/>
      <c r="BI42" s="363"/>
      <c r="BJ42" s="363"/>
      <c r="BK42" s="363"/>
      <c r="BL42" s="363"/>
      <c r="BM42" s="363"/>
      <c r="BN42" s="110"/>
      <c r="BO42" s="110"/>
      <c r="BP42" s="110"/>
    </row>
    <row r="43" spans="13:68" s="102" customFormat="1" ht="152.25" customHeight="1" x14ac:dyDescent="1.35">
      <c r="M43" s="453" t="s">
        <v>147</v>
      </c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  <c r="AJ43" s="453"/>
      <c r="AK43" s="453"/>
      <c r="AL43" s="453"/>
      <c r="AM43" s="453"/>
      <c r="AN43" s="453"/>
      <c r="AO43" s="453"/>
      <c r="AP43" s="453"/>
      <c r="AQ43" s="453"/>
      <c r="AR43" s="453"/>
      <c r="AS43" s="453"/>
      <c r="AT43" s="453"/>
      <c r="AU43" s="453"/>
      <c r="AV43" s="453"/>
      <c r="AW43" s="453"/>
      <c r="AX43" s="453"/>
      <c r="AY43" s="453"/>
      <c r="AZ43" s="453"/>
      <c r="BA43" s="453"/>
      <c r="BB43" s="453"/>
      <c r="BC43" s="453"/>
      <c r="BD43" s="453"/>
      <c r="BE43" s="453"/>
      <c r="BF43" s="453"/>
      <c r="BG43" s="453"/>
      <c r="BH43" s="453"/>
      <c r="BI43" s="453"/>
      <c r="BJ43" s="453"/>
      <c r="BK43" s="453"/>
      <c r="BL43" s="453"/>
      <c r="BM43" s="453"/>
      <c r="BN43" s="110"/>
      <c r="BO43" s="110"/>
      <c r="BP43" s="110"/>
    </row>
    <row r="44" spans="13:68" s="102" customFormat="1" ht="152.25" customHeight="1" thickBot="1" x14ac:dyDescent="1.4">
      <c r="M44" s="462" t="s">
        <v>148</v>
      </c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462"/>
      <c r="AD44" s="462"/>
      <c r="AE44" s="462"/>
      <c r="AF44" s="462"/>
      <c r="AG44" s="462"/>
      <c r="AH44" s="452">
        <f>BA79</f>
        <v>0</v>
      </c>
      <c r="AI44" s="452"/>
      <c r="AJ44" s="452"/>
      <c r="AK44" s="452"/>
      <c r="AL44" s="452"/>
      <c r="AM44" s="111" t="s">
        <v>138</v>
      </c>
      <c r="AN44" s="453" t="s">
        <v>149</v>
      </c>
      <c r="AO44" s="453"/>
      <c r="AP44" s="453"/>
      <c r="AQ44" s="453"/>
      <c r="AR44" s="453"/>
      <c r="AS44" s="453"/>
      <c r="AT44" s="453"/>
      <c r="AU44" s="453"/>
      <c r="AV44" s="453"/>
      <c r="AW44" s="453"/>
      <c r="AX44" s="453"/>
      <c r="AY44" s="453"/>
      <c r="AZ44" s="453"/>
      <c r="BA44" s="453"/>
      <c r="BB44" s="453"/>
      <c r="BC44" s="453"/>
      <c r="BD44" s="453"/>
      <c r="BE44" s="453"/>
      <c r="BF44" s="453"/>
      <c r="BG44" s="453"/>
      <c r="BH44" s="112"/>
      <c r="BI44" s="112"/>
      <c r="BJ44" s="112"/>
      <c r="BK44" s="112"/>
      <c r="BL44" s="113"/>
      <c r="BM44" s="114"/>
      <c r="BN44" s="110"/>
      <c r="BO44" s="110"/>
      <c r="BP44" s="110"/>
    </row>
    <row r="45" spans="13:68" s="102" customFormat="1" ht="152.25" customHeight="1" x14ac:dyDescent="1.35">
      <c r="M45" s="363" t="s">
        <v>150</v>
      </c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363"/>
      <c r="AQ45" s="363"/>
      <c r="AR45" s="363"/>
      <c r="AS45" s="363"/>
      <c r="AT45" s="363"/>
      <c r="AU45" s="363"/>
      <c r="AV45" s="363"/>
      <c r="AW45" s="363"/>
      <c r="AX45" s="363"/>
      <c r="AY45" s="363"/>
      <c r="AZ45" s="363"/>
      <c r="BA45" s="363"/>
      <c r="BB45" s="363"/>
      <c r="BC45" s="363"/>
      <c r="BD45" s="363"/>
      <c r="BE45" s="363"/>
      <c r="BF45" s="363"/>
      <c r="BG45" s="363"/>
      <c r="BH45" s="363"/>
      <c r="BI45" s="363"/>
      <c r="BJ45" s="363"/>
      <c r="BK45" s="363"/>
      <c r="BL45" s="363"/>
      <c r="BM45" s="115"/>
      <c r="BN45" s="110"/>
      <c r="BO45" s="110"/>
      <c r="BP45" s="110"/>
    </row>
    <row r="46" spans="13:68" s="102" customFormat="1" ht="111" customHeight="1" thickBot="1" x14ac:dyDescent="1.4">
      <c r="M46" s="461" t="str">
        <f>'ANEXO 2'!Z27</f>
        <v>SE LLEVO A LOS EQUIPOS DE TIRO CON ARCO,AJEDREZ Y A LOS DE VOLEIBOL, A LA CD. DE MERIDA YUCATAN</v>
      </c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  <c r="AD46" s="461"/>
      <c r="AE46" s="461"/>
      <c r="AF46" s="461"/>
      <c r="AG46" s="461"/>
      <c r="AH46" s="461"/>
      <c r="AI46" s="461"/>
      <c r="AJ46" s="461"/>
      <c r="AK46" s="461"/>
      <c r="AL46" s="461"/>
      <c r="AM46" s="461"/>
      <c r="AN46" s="461"/>
      <c r="AO46" s="461"/>
      <c r="AP46" s="461"/>
      <c r="AQ46" s="461"/>
      <c r="AR46" s="461"/>
      <c r="AS46" s="461"/>
      <c r="AT46" s="461"/>
      <c r="AU46" s="461"/>
      <c r="AV46" s="461"/>
      <c r="AW46" s="461"/>
      <c r="AX46" s="461"/>
      <c r="AY46" s="461"/>
      <c r="AZ46" s="461"/>
      <c r="BA46" s="461"/>
      <c r="BB46" s="461"/>
      <c r="BC46" s="461"/>
      <c r="BD46" s="461"/>
      <c r="BE46" s="461"/>
      <c r="BF46" s="116" t="s">
        <v>138</v>
      </c>
      <c r="BG46" s="116"/>
      <c r="BH46" s="116"/>
      <c r="BI46" s="116"/>
      <c r="BJ46" s="116"/>
      <c r="BK46" s="117"/>
      <c r="BL46" s="110"/>
      <c r="BM46" s="110"/>
      <c r="BN46" s="110"/>
      <c r="BO46" s="110"/>
      <c r="BP46" s="110"/>
    </row>
    <row r="47" spans="13:68" s="102" customFormat="1" ht="152.25" customHeight="1" thickBot="1" x14ac:dyDescent="1.7">
      <c r="M47" s="364" t="s">
        <v>151</v>
      </c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364"/>
      <c r="AA47" s="364"/>
      <c r="AB47" s="428" t="s">
        <v>202</v>
      </c>
      <c r="AC47" s="428"/>
      <c r="AD47" s="428"/>
      <c r="AE47" s="428"/>
      <c r="AF47" s="428"/>
      <c r="AG47" s="429" t="s">
        <v>152</v>
      </c>
      <c r="AH47" s="429"/>
      <c r="AI47" s="430" t="str">
        <f>'ANEXO 2'!U28</f>
        <v>MERIDA</v>
      </c>
      <c r="AJ47" s="430"/>
      <c r="AK47" s="430"/>
      <c r="AL47" s="430"/>
      <c r="AM47" s="102" t="s">
        <v>138</v>
      </c>
      <c r="AN47" s="430" t="str">
        <f>'ANEXO 2'!Q28</f>
        <v>YUCATAN</v>
      </c>
      <c r="AO47" s="430"/>
      <c r="AP47" s="430"/>
      <c r="AQ47" s="430"/>
      <c r="AR47" s="430"/>
      <c r="AS47" s="430"/>
      <c r="AT47" s="430"/>
      <c r="AU47" s="364" t="s">
        <v>153</v>
      </c>
      <c r="AV47" s="364"/>
      <c r="AW47" s="364"/>
      <c r="AX47" s="364"/>
      <c r="AY47" s="364"/>
      <c r="AZ47" s="364"/>
      <c r="BA47" s="364"/>
      <c r="BB47" s="364"/>
      <c r="BC47" s="364"/>
      <c r="BD47" s="364"/>
      <c r="BE47" s="364"/>
      <c r="BF47" s="365"/>
      <c r="BG47" s="365"/>
      <c r="BH47" s="365"/>
      <c r="BI47" s="365"/>
      <c r="BJ47" s="365"/>
      <c r="BK47" s="365"/>
      <c r="BL47" s="365"/>
      <c r="BM47" s="365"/>
      <c r="BN47" s="365"/>
      <c r="BO47" s="365"/>
      <c r="BP47" s="110"/>
    </row>
    <row r="48" spans="13:68" ht="133.5" customHeight="1" x14ac:dyDescent="1.65">
      <c r="M48" s="431" t="s">
        <v>154</v>
      </c>
      <c r="N48" s="431"/>
      <c r="O48" s="431"/>
      <c r="P48" s="431"/>
      <c r="Q48" s="431"/>
      <c r="R48" s="431"/>
      <c r="S48" s="431"/>
      <c r="T48" s="431"/>
      <c r="U48" s="431"/>
      <c r="V48" s="431"/>
      <c r="W48" s="431"/>
      <c r="X48" s="431"/>
      <c r="Y48" s="431"/>
      <c r="Z48" s="431"/>
      <c r="AA48" s="431"/>
      <c r="AB48" s="431"/>
      <c r="AC48" s="431"/>
      <c r="AD48" s="431"/>
      <c r="AE48" s="431"/>
      <c r="AF48" s="431"/>
      <c r="AG48" s="431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</row>
    <row r="49" spans="10:71" ht="152.25" customHeight="1" x14ac:dyDescent="1.65"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9"/>
      <c r="BO49" s="119"/>
      <c r="BP49" s="119"/>
    </row>
    <row r="50" spans="10:71" ht="62.25" thickBot="1" x14ac:dyDescent="0.95"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K50" s="119"/>
      <c r="BL50" s="119"/>
    </row>
    <row r="51" spans="10:71" x14ac:dyDescent="0.9">
      <c r="J51" s="119"/>
      <c r="K51" s="119"/>
      <c r="L51" s="119"/>
      <c r="M51" s="119"/>
      <c r="N51" s="119"/>
      <c r="O51" s="119"/>
      <c r="P51" s="119"/>
      <c r="Q51" s="119"/>
      <c r="R51" s="119"/>
      <c r="S51" s="120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2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</row>
    <row r="52" spans="10:71" ht="102.75" customHeight="1" thickBot="1" x14ac:dyDescent="0.95">
      <c r="J52" s="119"/>
      <c r="K52" s="119"/>
      <c r="L52" s="119"/>
      <c r="M52" s="119"/>
      <c r="N52" s="119"/>
      <c r="O52" s="119"/>
      <c r="P52" s="119"/>
      <c r="Q52" s="119"/>
      <c r="R52" s="119"/>
      <c r="S52" s="123"/>
      <c r="T52" s="119"/>
      <c r="U52" s="162" t="s">
        <v>0</v>
      </c>
      <c r="V52" s="124"/>
      <c r="W52" s="124"/>
      <c r="X52" s="124"/>
      <c r="Y52" s="124"/>
      <c r="Z52" s="124"/>
      <c r="AA52" s="124"/>
      <c r="AB52" s="124"/>
      <c r="AC52" s="124"/>
      <c r="AE52" s="426" t="str">
        <f>'ANEXO 2'!AK10</f>
        <v>UTC/DMSG/053/2025</v>
      </c>
      <c r="AF52" s="426"/>
      <c r="AG52" s="426"/>
      <c r="AH52" s="426"/>
      <c r="AI52" s="426"/>
      <c r="AJ52" s="426"/>
      <c r="AK52" s="426"/>
      <c r="AL52" s="426"/>
      <c r="AM52" s="426"/>
      <c r="AN52" s="426"/>
      <c r="AO52" s="426"/>
      <c r="AP52" s="426"/>
      <c r="AQ52" s="426"/>
      <c r="AR52" s="426"/>
      <c r="AS52" s="426"/>
      <c r="AT52" s="426"/>
      <c r="AU52" s="426"/>
      <c r="AV52" s="426"/>
      <c r="AW52" s="426"/>
      <c r="AX52" s="426"/>
      <c r="AY52" s="119"/>
      <c r="AZ52" s="119"/>
      <c r="BA52" s="119"/>
      <c r="BB52" s="125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</row>
    <row r="53" spans="10:71" ht="62.25" thickBot="1" x14ac:dyDescent="0.95">
      <c r="J53" s="119"/>
      <c r="K53" s="119"/>
      <c r="L53" s="119"/>
      <c r="M53" s="119"/>
      <c r="N53" s="119"/>
      <c r="O53" s="119"/>
      <c r="P53" s="119"/>
      <c r="Q53" s="119"/>
      <c r="R53" s="119"/>
      <c r="S53" s="126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8"/>
      <c r="BC53" s="119"/>
      <c r="BD53" s="119"/>
      <c r="BE53" s="119"/>
      <c r="BF53" s="119"/>
      <c r="BG53" s="119"/>
      <c r="BH53" s="119"/>
      <c r="BI53" s="119"/>
      <c r="BP53" s="119"/>
      <c r="BQ53" s="119"/>
      <c r="BR53" s="119"/>
    </row>
    <row r="54" spans="10:71" ht="36" customHeight="1" x14ac:dyDescent="0.9">
      <c r="J54" s="119"/>
      <c r="K54" s="119"/>
      <c r="L54" s="119"/>
      <c r="M54" s="119"/>
      <c r="N54" s="119"/>
      <c r="O54" s="119"/>
      <c r="P54" s="119"/>
      <c r="Q54" s="119"/>
      <c r="R54" s="119"/>
      <c r="S54" s="435" t="s">
        <v>155</v>
      </c>
      <c r="T54" s="436"/>
      <c r="U54" s="436"/>
      <c r="V54" s="436"/>
      <c r="W54" s="436"/>
      <c r="X54" s="436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  <c r="AI54" s="436"/>
      <c r="AJ54" s="436"/>
      <c r="AK54" s="437"/>
      <c r="AL54" s="436" t="s">
        <v>156</v>
      </c>
      <c r="AM54" s="436"/>
      <c r="AN54" s="436"/>
      <c r="AO54" s="436"/>
      <c r="AP54" s="436"/>
      <c r="AQ54" s="436"/>
      <c r="AR54" s="436"/>
      <c r="AS54" s="436"/>
      <c r="AT54" s="436"/>
      <c r="AU54" s="436"/>
      <c r="AV54" s="436"/>
      <c r="AW54" s="436"/>
      <c r="AX54" s="436"/>
      <c r="AY54" s="436"/>
      <c r="AZ54" s="436"/>
      <c r="BA54" s="436"/>
      <c r="BB54" s="437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</row>
    <row r="55" spans="10:71" ht="84.75" customHeight="1" thickBot="1" x14ac:dyDescent="0.95">
      <c r="J55" s="119"/>
      <c r="K55" s="119"/>
      <c r="L55" s="119"/>
      <c r="M55" s="119"/>
      <c r="N55" s="119"/>
      <c r="O55" s="119"/>
      <c r="P55" s="119"/>
      <c r="Q55" s="119"/>
      <c r="R55" s="119"/>
      <c r="S55" s="438"/>
      <c r="T55" s="439"/>
      <c r="U55" s="439"/>
      <c r="V55" s="439"/>
      <c r="W55" s="439"/>
      <c r="X55" s="439"/>
      <c r="Y55" s="439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40"/>
      <c r="AL55" s="439"/>
      <c r="AM55" s="439"/>
      <c r="AN55" s="439"/>
      <c r="AO55" s="439"/>
      <c r="AP55" s="439"/>
      <c r="AQ55" s="439"/>
      <c r="AR55" s="439"/>
      <c r="AS55" s="439"/>
      <c r="AT55" s="439"/>
      <c r="AU55" s="439"/>
      <c r="AV55" s="439"/>
      <c r="AW55" s="439"/>
      <c r="AX55" s="439"/>
      <c r="AY55" s="439"/>
      <c r="AZ55" s="439"/>
      <c r="BA55" s="439"/>
      <c r="BB55" s="440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</row>
    <row r="56" spans="10:71" ht="15" customHeight="1" x14ac:dyDescent="0.9">
      <c r="J56" s="119"/>
      <c r="K56" s="119"/>
      <c r="L56" s="119"/>
      <c r="M56" s="119"/>
      <c r="N56" s="119"/>
      <c r="O56" s="119"/>
      <c r="P56" s="119"/>
      <c r="Q56" s="119"/>
      <c r="R56" s="119"/>
      <c r="S56" s="441">
        <f>'ANEXO 2'!S33</f>
        <v>3620.48</v>
      </c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3"/>
      <c r="AL56" s="442">
        <f>S56*0.2</f>
        <v>724.096</v>
      </c>
      <c r="AM56" s="442"/>
      <c r="AN56" s="442"/>
      <c r="AO56" s="442"/>
      <c r="AP56" s="442"/>
      <c r="AQ56" s="442"/>
      <c r="AR56" s="442"/>
      <c r="AS56" s="442"/>
      <c r="AT56" s="442"/>
      <c r="AU56" s="442"/>
      <c r="AV56" s="442"/>
      <c r="AW56" s="442"/>
      <c r="AX56" s="442"/>
      <c r="AY56" s="442"/>
      <c r="AZ56" s="442"/>
      <c r="BA56" s="442"/>
      <c r="BB56" s="443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</row>
    <row r="57" spans="10:71" ht="166.5" customHeight="1" x14ac:dyDescent="0.9">
      <c r="J57" s="119"/>
      <c r="K57" s="119"/>
      <c r="L57" s="119"/>
      <c r="M57" s="119"/>
      <c r="N57" s="119"/>
      <c r="O57" s="119"/>
      <c r="P57" s="119"/>
      <c r="Q57" s="119"/>
      <c r="R57" s="119"/>
      <c r="S57" s="444"/>
      <c r="T57" s="445"/>
      <c r="U57" s="445"/>
      <c r="V57" s="445"/>
      <c r="W57" s="445"/>
      <c r="X57" s="445"/>
      <c r="Y57" s="445"/>
      <c r="Z57" s="445"/>
      <c r="AA57" s="445"/>
      <c r="AB57" s="445"/>
      <c r="AC57" s="445"/>
      <c r="AD57" s="445"/>
      <c r="AE57" s="445"/>
      <c r="AF57" s="445"/>
      <c r="AG57" s="445"/>
      <c r="AH57" s="445"/>
      <c r="AI57" s="445"/>
      <c r="AJ57" s="445"/>
      <c r="AK57" s="446"/>
      <c r="AL57" s="445"/>
      <c r="AM57" s="445"/>
      <c r="AN57" s="445"/>
      <c r="AO57" s="445"/>
      <c r="AP57" s="445"/>
      <c r="AQ57" s="445"/>
      <c r="AR57" s="445"/>
      <c r="AS57" s="445"/>
      <c r="AT57" s="445"/>
      <c r="AU57" s="445"/>
      <c r="AV57" s="445"/>
      <c r="AW57" s="445"/>
      <c r="AX57" s="445"/>
      <c r="AY57" s="445"/>
      <c r="AZ57" s="445"/>
      <c r="BA57" s="445"/>
      <c r="BB57" s="446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</row>
    <row r="58" spans="10:71" ht="15" customHeight="1" x14ac:dyDescent="0.9">
      <c r="J58" s="119"/>
      <c r="K58" s="119"/>
      <c r="L58" s="119"/>
      <c r="M58" s="119"/>
      <c r="N58" s="119"/>
      <c r="O58" s="119"/>
      <c r="P58" s="119"/>
      <c r="Q58" s="119"/>
      <c r="R58" s="119"/>
      <c r="S58" s="444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  <c r="AG58" s="445"/>
      <c r="AH58" s="445"/>
      <c r="AI58" s="445"/>
      <c r="AJ58" s="445"/>
      <c r="AK58" s="446"/>
      <c r="AL58" s="445"/>
      <c r="AM58" s="445"/>
      <c r="AN58" s="445"/>
      <c r="AO58" s="445"/>
      <c r="AP58" s="445"/>
      <c r="AQ58" s="445"/>
      <c r="AR58" s="445"/>
      <c r="AS58" s="445"/>
      <c r="AT58" s="445"/>
      <c r="AU58" s="445"/>
      <c r="AV58" s="445"/>
      <c r="AW58" s="445"/>
      <c r="AX58" s="445"/>
      <c r="AY58" s="445"/>
      <c r="AZ58" s="445"/>
      <c r="BA58" s="445"/>
      <c r="BB58" s="446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</row>
    <row r="59" spans="10:71" ht="15.75" customHeight="1" thickBot="1" x14ac:dyDescent="0.95">
      <c r="J59" s="119"/>
      <c r="K59" s="119"/>
      <c r="L59" s="119"/>
      <c r="M59" s="119"/>
      <c r="N59" s="119"/>
      <c r="O59" s="119"/>
      <c r="P59" s="119"/>
      <c r="Q59" s="119"/>
      <c r="R59" s="119"/>
      <c r="S59" s="447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  <c r="AD59" s="448"/>
      <c r="AE59" s="448"/>
      <c r="AF59" s="448"/>
      <c r="AG59" s="448"/>
      <c r="AH59" s="448"/>
      <c r="AI59" s="448"/>
      <c r="AJ59" s="448"/>
      <c r="AK59" s="449"/>
      <c r="AL59" s="448"/>
      <c r="AM59" s="448"/>
      <c r="AN59" s="448"/>
      <c r="AO59" s="448"/>
      <c r="AP59" s="448"/>
      <c r="AQ59" s="448"/>
      <c r="AR59" s="448"/>
      <c r="AS59" s="448"/>
      <c r="AT59" s="448"/>
      <c r="AU59" s="448"/>
      <c r="AV59" s="448"/>
      <c r="AW59" s="448"/>
      <c r="AX59" s="448"/>
      <c r="AY59" s="448"/>
      <c r="AZ59" s="448"/>
      <c r="BA59" s="448"/>
      <c r="BB59" s="44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</row>
    <row r="60" spans="10:71" ht="15.75" customHeight="1" x14ac:dyDescent="0.9">
      <c r="J60" s="119"/>
      <c r="K60" s="119"/>
      <c r="L60" s="11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</row>
    <row r="61" spans="10:71" ht="15.75" customHeight="1" x14ac:dyDescent="0.9">
      <c r="J61" s="119"/>
      <c r="K61" s="119"/>
      <c r="L61" s="11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</row>
    <row r="62" spans="10:71" ht="62.25" thickBot="1" x14ac:dyDescent="0.95"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</row>
    <row r="63" spans="10:71" x14ac:dyDescent="0.9">
      <c r="K63" s="108"/>
      <c r="L63" s="108"/>
      <c r="M63" s="108"/>
      <c r="N63" s="409" t="s">
        <v>157</v>
      </c>
      <c r="O63" s="410"/>
      <c r="P63" s="410"/>
      <c r="Q63" s="410"/>
      <c r="R63" s="410"/>
      <c r="S63" s="410"/>
      <c r="T63" s="410"/>
      <c r="U63" s="410"/>
      <c r="V63" s="410"/>
      <c r="W63" s="410"/>
      <c r="X63" s="410"/>
      <c r="Y63" s="410"/>
      <c r="Z63" s="410"/>
      <c r="AA63" s="410"/>
      <c r="AB63" s="410"/>
      <c r="AC63" s="410"/>
      <c r="AD63" s="410"/>
      <c r="AE63" s="410"/>
      <c r="AF63" s="410"/>
      <c r="AG63" s="410"/>
      <c r="AH63" s="410"/>
      <c r="AI63" s="410"/>
      <c r="AJ63" s="410"/>
      <c r="AK63" s="410"/>
      <c r="AL63" s="410"/>
      <c r="AM63" s="410"/>
      <c r="AN63" s="410"/>
      <c r="AO63" s="410"/>
      <c r="AP63" s="410"/>
      <c r="AQ63" s="410"/>
      <c r="AR63" s="410"/>
      <c r="AS63" s="410"/>
      <c r="AT63" s="410"/>
      <c r="AU63" s="410"/>
      <c r="AV63" s="410"/>
      <c r="AW63" s="410"/>
      <c r="AX63" s="410"/>
      <c r="AY63" s="410"/>
      <c r="AZ63" s="410"/>
      <c r="BA63" s="410"/>
      <c r="BB63" s="410"/>
      <c r="BC63" s="410"/>
      <c r="BD63" s="410"/>
      <c r="BE63" s="41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</row>
    <row r="64" spans="10:71" ht="79.5" customHeight="1" thickBot="1" x14ac:dyDescent="0.95">
      <c r="K64" s="108"/>
      <c r="L64" s="108"/>
      <c r="M64" s="108"/>
      <c r="N64" s="412"/>
      <c r="O64" s="413"/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413"/>
      <c r="AC64" s="413"/>
      <c r="AD64" s="413"/>
      <c r="AE64" s="413"/>
      <c r="AF64" s="413"/>
      <c r="AG64" s="413"/>
      <c r="AH64" s="413"/>
      <c r="AI64" s="413"/>
      <c r="AJ64" s="413"/>
      <c r="AK64" s="413"/>
      <c r="AL64" s="413"/>
      <c r="AM64" s="413"/>
      <c r="AN64" s="413"/>
      <c r="AO64" s="413"/>
      <c r="AP64" s="413"/>
      <c r="AQ64" s="413"/>
      <c r="AR64" s="413"/>
      <c r="AS64" s="413"/>
      <c r="AT64" s="413"/>
      <c r="AU64" s="413"/>
      <c r="AV64" s="413"/>
      <c r="AW64" s="413"/>
      <c r="AX64" s="413"/>
      <c r="AY64" s="413"/>
      <c r="AZ64" s="413"/>
      <c r="BA64" s="413"/>
      <c r="BB64" s="413"/>
      <c r="BC64" s="413"/>
      <c r="BD64" s="413"/>
      <c r="BE64" s="414"/>
    </row>
    <row r="65" spans="11:71" ht="122.25" customHeight="1" x14ac:dyDescent="0.9">
      <c r="K65" s="108"/>
      <c r="L65" s="108"/>
      <c r="M65" s="108"/>
      <c r="N65" s="397" t="s">
        <v>158</v>
      </c>
      <c r="O65" s="398"/>
      <c r="P65" s="398"/>
      <c r="Q65" s="398"/>
      <c r="R65" s="398"/>
      <c r="S65" s="398"/>
      <c r="T65" s="399"/>
      <c r="U65" s="394" t="s">
        <v>159</v>
      </c>
      <c r="V65" s="395"/>
      <c r="W65" s="395"/>
      <c r="X65" s="395"/>
      <c r="Y65" s="395"/>
      <c r="Z65" s="395"/>
      <c r="AA65" s="395"/>
      <c r="AB65" s="395"/>
      <c r="AC65" s="395"/>
      <c r="AD65" s="395"/>
      <c r="AE65" s="395"/>
      <c r="AF65" s="395"/>
      <c r="AG65" s="395"/>
      <c r="AH65" s="395"/>
      <c r="AI65" s="395"/>
      <c r="AJ65" s="395"/>
      <c r="AK65" s="395"/>
      <c r="AL65" s="395"/>
      <c r="AM65" s="395"/>
      <c r="AN65" s="395"/>
      <c r="AO65" s="395"/>
      <c r="AP65" s="395"/>
      <c r="AQ65" s="395"/>
      <c r="AR65" s="395"/>
      <c r="AS65" s="395"/>
      <c r="AT65" s="395"/>
      <c r="AU65" s="395"/>
      <c r="AV65" s="395"/>
      <c r="AW65" s="395"/>
      <c r="AX65" s="395"/>
      <c r="AY65" s="395"/>
      <c r="AZ65" s="396"/>
      <c r="BA65" s="393" t="s">
        <v>160</v>
      </c>
      <c r="BB65" s="393"/>
      <c r="BC65" s="393"/>
      <c r="BD65" s="393"/>
      <c r="BE65" s="393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</row>
    <row r="66" spans="11:71" ht="103.5" customHeight="1" x14ac:dyDescent="0.9">
      <c r="N66" s="400" t="s">
        <v>197</v>
      </c>
      <c r="O66" s="401"/>
      <c r="P66" s="401"/>
      <c r="Q66" s="401"/>
      <c r="R66" s="401"/>
      <c r="S66" s="401"/>
      <c r="T66" s="402"/>
      <c r="U66" s="403" t="s">
        <v>196</v>
      </c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4"/>
      <c r="AJ66" s="404"/>
      <c r="AK66" s="404"/>
      <c r="AL66" s="404"/>
      <c r="AM66" s="404"/>
      <c r="AN66" s="404"/>
      <c r="AO66" s="404"/>
      <c r="AP66" s="404"/>
      <c r="AQ66" s="404"/>
      <c r="AR66" s="404"/>
      <c r="AS66" s="404"/>
      <c r="AT66" s="404"/>
      <c r="AU66" s="404"/>
      <c r="AV66" s="404"/>
      <c r="AW66" s="404"/>
      <c r="AX66" s="404"/>
      <c r="AY66" s="404"/>
      <c r="AZ66" s="405"/>
      <c r="BA66" s="406">
        <v>0</v>
      </c>
      <c r="BB66" s="407"/>
      <c r="BC66" s="407"/>
      <c r="BD66" s="407"/>
      <c r="BE66" s="408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</row>
    <row r="67" spans="11:71" ht="103.5" customHeight="1" x14ac:dyDescent="0.9">
      <c r="N67" s="390"/>
      <c r="O67" s="391"/>
      <c r="P67" s="391"/>
      <c r="Q67" s="391"/>
      <c r="R67" s="391"/>
      <c r="S67" s="391"/>
      <c r="T67" s="392"/>
      <c r="U67" s="369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70"/>
      <c r="AO67" s="370"/>
      <c r="AP67" s="370"/>
      <c r="AQ67" s="370"/>
      <c r="AR67" s="370"/>
      <c r="AS67" s="370"/>
      <c r="AT67" s="370"/>
      <c r="AU67" s="370"/>
      <c r="AV67" s="370"/>
      <c r="AW67" s="370"/>
      <c r="AX67" s="370"/>
      <c r="AY67" s="370"/>
      <c r="AZ67" s="371"/>
      <c r="BA67" s="372"/>
      <c r="BB67" s="373"/>
      <c r="BC67" s="373"/>
      <c r="BD67" s="373"/>
      <c r="BE67" s="37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</row>
    <row r="68" spans="11:71" ht="103.5" customHeight="1" x14ac:dyDescent="0.9">
      <c r="K68" s="108"/>
      <c r="L68" s="101"/>
      <c r="M68" s="101"/>
      <c r="N68" s="417"/>
      <c r="O68" s="418"/>
      <c r="P68" s="418"/>
      <c r="Q68" s="418"/>
      <c r="R68" s="418"/>
      <c r="S68" s="418"/>
      <c r="T68" s="419"/>
      <c r="U68" s="369"/>
      <c r="V68" s="370"/>
      <c r="W68" s="370"/>
      <c r="X68" s="370"/>
      <c r="Y68" s="370"/>
      <c r="Z68" s="370"/>
      <c r="AA68" s="370"/>
      <c r="AB68" s="370"/>
      <c r="AC68" s="370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370"/>
      <c r="AO68" s="370"/>
      <c r="AP68" s="370"/>
      <c r="AQ68" s="370"/>
      <c r="AR68" s="370"/>
      <c r="AS68" s="370"/>
      <c r="AT68" s="370"/>
      <c r="AU68" s="370"/>
      <c r="AV68" s="370"/>
      <c r="AW68" s="370"/>
      <c r="AX68" s="370"/>
      <c r="AY68" s="370"/>
      <c r="AZ68" s="371"/>
      <c r="BA68" s="375"/>
      <c r="BB68" s="376"/>
      <c r="BC68" s="376"/>
      <c r="BD68" s="376"/>
      <c r="BE68" s="377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</row>
    <row r="69" spans="11:71" ht="103.5" customHeight="1" x14ac:dyDescent="0.9">
      <c r="K69" s="108"/>
      <c r="L69" s="108"/>
      <c r="M69" s="108"/>
      <c r="N69" s="390"/>
      <c r="O69" s="391"/>
      <c r="P69" s="391"/>
      <c r="Q69" s="391"/>
      <c r="R69" s="391"/>
      <c r="S69" s="391"/>
      <c r="T69" s="392"/>
      <c r="U69" s="369"/>
      <c r="V69" s="370"/>
      <c r="W69" s="370"/>
      <c r="X69" s="370"/>
      <c r="Y69" s="370"/>
      <c r="Z69" s="370"/>
      <c r="AA69" s="370"/>
      <c r="AB69" s="370"/>
      <c r="AC69" s="370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370"/>
      <c r="AO69" s="370"/>
      <c r="AP69" s="370"/>
      <c r="AQ69" s="370"/>
      <c r="AR69" s="370"/>
      <c r="AS69" s="370"/>
      <c r="AT69" s="370"/>
      <c r="AU69" s="370"/>
      <c r="AV69" s="370"/>
      <c r="AW69" s="370"/>
      <c r="AX69" s="370"/>
      <c r="AY69" s="370"/>
      <c r="AZ69" s="371"/>
      <c r="BA69" s="372"/>
      <c r="BB69" s="373"/>
      <c r="BC69" s="373"/>
      <c r="BD69" s="373"/>
      <c r="BE69" s="37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</row>
    <row r="70" spans="11:71" ht="103.5" customHeight="1" x14ac:dyDescent="0.9">
      <c r="K70" s="108"/>
      <c r="L70" s="108"/>
      <c r="M70" s="108"/>
      <c r="N70" s="390"/>
      <c r="O70" s="391"/>
      <c r="P70" s="391"/>
      <c r="Q70" s="391"/>
      <c r="R70" s="391"/>
      <c r="S70" s="391"/>
      <c r="T70" s="392"/>
      <c r="U70" s="369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370"/>
      <c r="AO70" s="370"/>
      <c r="AP70" s="370"/>
      <c r="AQ70" s="370"/>
      <c r="AR70" s="370"/>
      <c r="AS70" s="370"/>
      <c r="AT70" s="370"/>
      <c r="AU70" s="370"/>
      <c r="AV70" s="370"/>
      <c r="AW70" s="370"/>
      <c r="AX70" s="370"/>
      <c r="AY70" s="370"/>
      <c r="AZ70" s="371"/>
      <c r="BA70" s="372"/>
      <c r="BB70" s="373"/>
      <c r="BC70" s="373"/>
      <c r="BD70" s="373"/>
      <c r="BE70" s="37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</row>
    <row r="71" spans="11:71" ht="103.5" customHeight="1" x14ac:dyDescent="0.9">
      <c r="K71" s="108"/>
      <c r="L71" s="108"/>
      <c r="M71" s="108"/>
      <c r="N71" s="390"/>
      <c r="O71" s="391"/>
      <c r="P71" s="391"/>
      <c r="Q71" s="391"/>
      <c r="R71" s="391"/>
      <c r="S71" s="391"/>
      <c r="T71" s="392"/>
      <c r="U71" s="369"/>
      <c r="V71" s="370"/>
      <c r="W71" s="370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70"/>
      <c r="AZ71" s="371"/>
      <c r="BA71" s="372"/>
      <c r="BB71" s="373"/>
      <c r="BC71" s="373"/>
      <c r="BD71" s="373"/>
      <c r="BE71" s="37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</row>
    <row r="72" spans="11:71" ht="103.5" customHeight="1" x14ac:dyDescent="0.9">
      <c r="K72" s="108"/>
      <c r="L72" s="108"/>
      <c r="M72" s="108"/>
      <c r="N72" s="390"/>
      <c r="O72" s="391"/>
      <c r="P72" s="391"/>
      <c r="Q72" s="391"/>
      <c r="R72" s="391"/>
      <c r="S72" s="391"/>
      <c r="T72" s="392"/>
      <c r="U72" s="369"/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1"/>
      <c r="BA72" s="372"/>
      <c r="BB72" s="373"/>
      <c r="BC72" s="373"/>
      <c r="BD72" s="373"/>
      <c r="BE72" s="37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</row>
    <row r="73" spans="11:71" ht="103.5" customHeight="1" x14ac:dyDescent="0.9">
      <c r="K73" s="108"/>
      <c r="L73" s="108"/>
      <c r="M73" s="108"/>
      <c r="N73" s="390"/>
      <c r="O73" s="391"/>
      <c r="P73" s="391"/>
      <c r="Q73" s="391"/>
      <c r="R73" s="391"/>
      <c r="S73" s="391"/>
      <c r="T73" s="392"/>
      <c r="U73" s="369"/>
      <c r="V73" s="370"/>
      <c r="W73" s="370"/>
      <c r="X73" s="370"/>
      <c r="Y73" s="370"/>
      <c r="Z73" s="370"/>
      <c r="AA73" s="370"/>
      <c r="AB73" s="370"/>
      <c r="AC73" s="370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370"/>
      <c r="AO73" s="370"/>
      <c r="AP73" s="370"/>
      <c r="AQ73" s="370"/>
      <c r="AR73" s="370"/>
      <c r="AS73" s="370"/>
      <c r="AT73" s="370"/>
      <c r="AU73" s="370"/>
      <c r="AV73" s="370"/>
      <c r="AW73" s="370"/>
      <c r="AX73" s="370"/>
      <c r="AY73" s="370"/>
      <c r="AZ73" s="371"/>
      <c r="BA73" s="372"/>
      <c r="BB73" s="373"/>
      <c r="BC73" s="373"/>
      <c r="BD73" s="373"/>
      <c r="BE73" s="37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</row>
    <row r="74" spans="11:71" ht="103.5" customHeight="1" x14ac:dyDescent="0.9">
      <c r="K74" s="108"/>
      <c r="L74" s="108"/>
      <c r="M74" s="108"/>
      <c r="N74" s="390"/>
      <c r="O74" s="391"/>
      <c r="P74" s="391"/>
      <c r="Q74" s="391"/>
      <c r="R74" s="391"/>
      <c r="S74" s="391"/>
      <c r="T74" s="392"/>
      <c r="U74" s="369"/>
      <c r="V74" s="370"/>
      <c r="W74" s="370"/>
      <c r="X74" s="370"/>
      <c r="Y74" s="370"/>
      <c r="Z74" s="370"/>
      <c r="AA74" s="370"/>
      <c r="AB74" s="370"/>
      <c r="AC74" s="370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370"/>
      <c r="AO74" s="370"/>
      <c r="AP74" s="370"/>
      <c r="AQ74" s="370"/>
      <c r="AR74" s="370"/>
      <c r="AS74" s="370"/>
      <c r="AT74" s="370"/>
      <c r="AU74" s="370"/>
      <c r="AV74" s="370"/>
      <c r="AW74" s="370"/>
      <c r="AX74" s="370"/>
      <c r="AY74" s="370"/>
      <c r="AZ74" s="371"/>
      <c r="BA74" s="372"/>
      <c r="BB74" s="373"/>
      <c r="BC74" s="373"/>
      <c r="BD74" s="373"/>
      <c r="BE74" s="37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</row>
    <row r="75" spans="11:71" ht="103.5" customHeight="1" x14ac:dyDescent="0.9">
      <c r="K75" s="101"/>
      <c r="L75" s="101"/>
      <c r="M75" s="101"/>
      <c r="N75" s="432"/>
      <c r="O75" s="433"/>
      <c r="P75" s="433"/>
      <c r="Q75" s="433"/>
      <c r="R75" s="433"/>
      <c r="S75" s="433"/>
      <c r="T75" s="434"/>
      <c r="U75" s="369"/>
      <c r="V75" s="370"/>
      <c r="W75" s="370"/>
      <c r="X75" s="370"/>
      <c r="Y75" s="370"/>
      <c r="Z75" s="370"/>
      <c r="AA75" s="370"/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370"/>
      <c r="AO75" s="370"/>
      <c r="AP75" s="370"/>
      <c r="AQ75" s="370"/>
      <c r="AR75" s="370"/>
      <c r="AS75" s="370"/>
      <c r="AT75" s="370"/>
      <c r="AU75" s="370"/>
      <c r="AV75" s="370"/>
      <c r="AW75" s="370"/>
      <c r="AX75" s="370"/>
      <c r="AY75" s="370"/>
      <c r="AZ75" s="371"/>
      <c r="BA75" s="375"/>
      <c r="BB75" s="376"/>
      <c r="BC75" s="376"/>
      <c r="BD75" s="376"/>
      <c r="BE75" s="377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</row>
    <row r="76" spans="11:71" ht="103.5" customHeight="1" x14ac:dyDescent="0.9">
      <c r="K76" s="108"/>
      <c r="L76" s="108"/>
      <c r="N76" s="390"/>
      <c r="O76" s="391"/>
      <c r="P76" s="391"/>
      <c r="Q76" s="391"/>
      <c r="R76" s="391"/>
      <c r="S76" s="391"/>
      <c r="T76" s="392"/>
      <c r="U76" s="369"/>
      <c r="V76" s="370"/>
      <c r="W76" s="370"/>
      <c r="X76" s="370"/>
      <c r="Y76" s="370"/>
      <c r="Z76" s="370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370"/>
      <c r="AO76" s="370"/>
      <c r="AP76" s="370"/>
      <c r="AQ76" s="370"/>
      <c r="AR76" s="370"/>
      <c r="AS76" s="370"/>
      <c r="AT76" s="370"/>
      <c r="AU76" s="370"/>
      <c r="AV76" s="370"/>
      <c r="AW76" s="370"/>
      <c r="AX76" s="370"/>
      <c r="AY76" s="370"/>
      <c r="AZ76" s="371"/>
      <c r="BA76" s="372"/>
      <c r="BB76" s="373"/>
      <c r="BC76" s="373"/>
      <c r="BD76" s="373"/>
      <c r="BE76" s="37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</row>
    <row r="77" spans="11:71" ht="103.5" customHeight="1" x14ac:dyDescent="0.9">
      <c r="N77" s="415"/>
      <c r="O77" s="416"/>
      <c r="P77" s="416"/>
      <c r="Q77" s="416"/>
      <c r="R77" s="416"/>
      <c r="S77" s="416"/>
      <c r="T77" s="416"/>
      <c r="U77" s="369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370"/>
      <c r="AO77" s="370"/>
      <c r="AP77" s="370"/>
      <c r="AQ77" s="370"/>
      <c r="AR77" s="370"/>
      <c r="AS77" s="370"/>
      <c r="AT77" s="370"/>
      <c r="AU77" s="370"/>
      <c r="AV77" s="370"/>
      <c r="AW77" s="370"/>
      <c r="AX77" s="370"/>
      <c r="AY77" s="370"/>
      <c r="AZ77" s="371"/>
      <c r="BA77" s="420"/>
      <c r="BB77" s="420"/>
      <c r="BC77" s="420"/>
      <c r="BD77" s="420"/>
      <c r="BE77" s="421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</row>
    <row r="78" spans="11:71" ht="103.5" customHeight="1" x14ac:dyDescent="0.9">
      <c r="K78" s="101"/>
      <c r="L78" s="101"/>
      <c r="N78" s="415"/>
      <c r="O78" s="416"/>
      <c r="P78" s="416"/>
      <c r="Q78" s="416"/>
      <c r="R78" s="416"/>
      <c r="S78" s="416"/>
      <c r="T78" s="416"/>
      <c r="U78" s="422"/>
      <c r="V78" s="423"/>
      <c r="W78" s="423"/>
      <c r="X78" s="423"/>
      <c r="Y78" s="423"/>
      <c r="Z78" s="423"/>
      <c r="AA78" s="423"/>
      <c r="AB78" s="423"/>
      <c r="AC78" s="423"/>
      <c r="AD78" s="423"/>
      <c r="AE78" s="423"/>
      <c r="AF78" s="423"/>
      <c r="AG78" s="423"/>
      <c r="AH78" s="423"/>
      <c r="AI78" s="423"/>
      <c r="AJ78" s="423"/>
      <c r="AK78" s="423"/>
      <c r="AL78" s="423"/>
      <c r="AM78" s="423"/>
      <c r="AN78" s="423"/>
      <c r="AO78" s="423"/>
      <c r="AP78" s="423"/>
      <c r="AQ78" s="423"/>
      <c r="AR78" s="423"/>
      <c r="AS78" s="423"/>
      <c r="AT78" s="423"/>
      <c r="AU78" s="423"/>
      <c r="AV78" s="423"/>
      <c r="AW78" s="423"/>
      <c r="AX78" s="423"/>
      <c r="AY78" s="423"/>
      <c r="AZ78" s="424"/>
      <c r="BA78" s="420"/>
      <c r="BB78" s="420"/>
      <c r="BC78" s="420"/>
      <c r="BD78" s="420"/>
      <c r="BE78" s="421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</row>
    <row r="79" spans="11:71" ht="102.75" customHeight="1" x14ac:dyDescent="0.9">
      <c r="L79" s="101"/>
      <c r="M79" s="101"/>
      <c r="N79" s="368"/>
      <c r="O79" s="368"/>
      <c r="P79" s="368"/>
      <c r="Q79" s="368"/>
      <c r="R79" s="368"/>
      <c r="S79" s="368"/>
      <c r="T79" s="368"/>
      <c r="U79" s="381" t="s">
        <v>161</v>
      </c>
      <c r="V79" s="381"/>
      <c r="W79" s="381"/>
      <c r="X79" s="381"/>
      <c r="Y79" s="381"/>
      <c r="Z79" s="381"/>
      <c r="AA79" s="381"/>
      <c r="AB79" s="381"/>
      <c r="AC79" s="381"/>
      <c r="AD79" s="381"/>
      <c r="AE79" s="381"/>
      <c r="AF79" s="381"/>
      <c r="AG79" s="381"/>
      <c r="AH79" s="381"/>
      <c r="AI79" s="381"/>
      <c r="AJ79" s="381"/>
      <c r="AK79" s="381"/>
      <c r="AL79" s="381"/>
      <c r="AM79" s="381"/>
      <c r="AN79" s="381"/>
      <c r="AO79" s="381"/>
      <c r="AP79" s="381"/>
      <c r="AQ79" s="381"/>
      <c r="AR79" s="381"/>
      <c r="AS79" s="381"/>
      <c r="AT79" s="381"/>
      <c r="AU79" s="381"/>
      <c r="AV79" s="381"/>
      <c r="AW79" s="381"/>
      <c r="AX79" s="381"/>
      <c r="AY79" s="381"/>
      <c r="AZ79" s="382"/>
      <c r="BA79" s="378">
        <f>SUM(BA66:BE78)</f>
        <v>0</v>
      </c>
      <c r="BB79" s="379"/>
      <c r="BC79" s="379"/>
      <c r="BD79" s="379"/>
      <c r="BE79" s="380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</row>
    <row r="80" spans="11:71" ht="15" customHeight="1" x14ac:dyDescent="0.9">
      <c r="K80" s="99"/>
      <c r="L80" s="108"/>
      <c r="M80" s="10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/>
      <c r="AI80" s="368"/>
      <c r="AJ80" s="368"/>
      <c r="AK80" s="368"/>
      <c r="AL80" s="368"/>
      <c r="AM80" s="368"/>
      <c r="AN80" s="368"/>
      <c r="AO80" s="368"/>
      <c r="AP80" s="368"/>
      <c r="AQ80" s="368"/>
      <c r="AR80" s="368"/>
      <c r="AS80" s="368"/>
      <c r="AT80" s="368"/>
      <c r="AU80" s="368"/>
      <c r="AV80" s="368"/>
      <c r="AW80" s="368"/>
      <c r="AX80" s="368"/>
      <c r="AY80" s="368"/>
      <c r="AZ80" s="368"/>
      <c r="BA80" s="133"/>
      <c r="BB80" s="133"/>
      <c r="BC80" s="133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</row>
    <row r="81" spans="10:71" ht="15" customHeight="1" x14ac:dyDescent="0.9">
      <c r="K81" s="101"/>
      <c r="L81" s="109"/>
      <c r="M81" s="108"/>
      <c r="N81" s="108"/>
      <c r="O81" s="108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</row>
    <row r="82" spans="10:71" x14ac:dyDescent="0.9">
      <c r="K82" s="134"/>
      <c r="O82" s="135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</row>
    <row r="83" spans="10:71" ht="138.75" customHeight="1" x14ac:dyDescent="0.9">
      <c r="L83" s="101"/>
      <c r="M83" s="383" t="s">
        <v>162</v>
      </c>
      <c r="N83" s="383"/>
      <c r="O83" s="383"/>
      <c r="P83" s="383"/>
      <c r="Q83" s="383"/>
      <c r="R83" s="383"/>
      <c r="S83" s="383"/>
      <c r="T83" s="383"/>
      <c r="U83" s="383"/>
      <c r="V83" s="383"/>
      <c r="W83" s="383"/>
      <c r="X83" s="383"/>
      <c r="Y83" s="383"/>
      <c r="Z83" s="383"/>
      <c r="AA83" s="383"/>
      <c r="AB83" s="383"/>
      <c r="AC83" s="383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362" t="s">
        <v>163</v>
      </c>
      <c r="AP83" s="362"/>
      <c r="AQ83" s="362"/>
      <c r="AR83" s="362"/>
      <c r="AS83" s="362"/>
      <c r="AT83" s="362"/>
      <c r="AU83" s="362"/>
      <c r="AV83" s="362"/>
      <c r="AW83" s="362"/>
      <c r="AX83" s="362"/>
      <c r="AY83" s="362"/>
      <c r="AZ83" s="362"/>
      <c r="BA83" s="362"/>
      <c r="BB83" s="362"/>
      <c r="BC83" s="362"/>
      <c r="BD83" s="362"/>
      <c r="BE83" s="154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</row>
    <row r="84" spans="10:71" ht="15.75" customHeight="1" x14ac:dyDescent="0.9">
      <c r="K84" s="136"/>
      <c r="L84" s="108"/>
      <c r="X84" s="137"/>
      <c r="Y84" s="137"/>
      <c r="Z84" s="137"/>
      <c r="AA84" s="137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</row>
    <row r="90" spans="10:71" x14ac:dyDescent="0.9">
      <c r="L90" s="101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</row>
    <row r="91" spans="10:71" ht="62.25" thickBot="1" x14ac:dyDescent="0.95">
      <c r="L91" s="150"/>
      <c r="M91" s="150"/>
      <c r="N91" s="150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08"/>
      <c r="AE91" s="108"/>
      <c r="AF91" s="108"/>
      <c r="AG91" s="108"/>
      <c r="AH91" s="108"/>
      <c r="AI91" s="109"/>
      <c r="AJ91" s="109"/>
      <c r="AK91" s="109"/>
      <c r="AL91" s="109"/>
      <c r="AM91" s="109"/>
      <c r="AN91" s="152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</row>
    <row r="92" spans="10:71" ht="61.5" customHeight="1" x14ac:dyDescent="0.9">
      <c r="L92" s="425" t="str">
        <f>'ANEXO 2'!B46</f>
        <v>JOSE LUIS  CORDOVA MONTERDE</v>
      </c>
      <c r="M92" s="425"/>
      <c r="N92" s="425"/>
      <c r="O92" s="425"/>
      <c r="P92" s="425"/>
      <c r="Q92" s="425"/>
      <c r="R92" s="425"/>
      <c r="S92" s="425"/>
      <c r="T92" s="425"/>
      <c r="U92" s="425"/>
      <c r="V92" s="425"/>
      <c r="W92" s="425"/>
      <c r="X92" s="425"/>
      <c r="Y92" s="425"/>
      <c r="Z92" s="425"/>
      <c r="AA92" s="425"/>
      <c r="AB92" s="425"/>
      <c r="AC92" s="425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367" t="str">
        <f>'ANEXO 2'!AL46</f>
        <v>Yaneth Faisal Padrón</v>
      </c>
      <c r="AO92" s="367"/>
      <c r="AP92" s="367"/>
      <c r="AQ92" s="367"/>
      <c r="AR92" s="367"/>
      <c r="AS92" s="367"/>
      <c r="AT92" s="367"/>
      <c r="AU92" s="367"/>
      <c r="AV92" s="367"/>
      <c r="AW92" s="367"/>
      <c r="AX92" s="367"/>
      <c r="AY92" s="367"/>
      <c r="AZ92" s="367"/>
      <c r="BA92" s="367"/>
      <c r="BB92" s="367"/>
      <c r="BC92" s="367"/>
      <c r="BD92" s="139"/>
      <c r="BE92" s="139"/>
      <c r="BF92" s="139"/>
      <c r="BG92" s="139"/>
      <c r="BH92" s="139"/>
      <c r="BI92" s="139"/>
      <c r="BJ92" s="139"/>
      <c r="BK92" s="139"/>
      <c r="BL92" s="139"/>
      <c r="BM92" s="139"/>
      <c r="BN92" s="139"/>
      <c r="BO92" s="139"/>
      <c r="BP92" s="139"/>
      <c r="BQ92" s="139"/>
      <c r="BR92" s="139"/>
      <c r="BS92" s="139"/>
    </row>
    <row r="93" spans="10:71" ht="61.5" customHeight="1" x14ac:dyDescent="0.9">
      <c r="K93" s="108"/>
      <c r="L93" s="425"/>
      <c r="M93" s="425"/>
      <c r="N93" s="425"/>
      <c r="O93" s="425"/>
      <c r="P93" s="425"/>
      <c r="Q93" s="425"/>
      <c r="R93" s="425"/>
      <c r="S93" s="425"/>
      <c r="T93" s="425"/>
      <c r="U93" s="425"/>
      <c r="V93" s="425"/>
      <c r="W93" s="425"/>
      <c r="X93" s="425"/>
      <c r="Y93" s="425"/>
      <c r="Z93" s="425"/>
      <c r="AA93" s="425"/>
      <c r="AB93" s="425"/>
      <c r="AC93" s="425"/>
      <c r="AN93" s="367"/>
      <c r="AO93" s="367"/>
      <c r="AP93" s="367"/>
      <c r="AQ93" s="367"/>
      <c r="AR93" s="367"/>
      <c r="AS93" s="367"/>
      <c r="AT93" s="367"/>
      <c r="AU93" s="367"/>
      <c r="AV93" s="367"/>
      <c r="AW93" s="367"/>
      <c r="AX93" s="367"/>
      <c r="AY93" s="367"/>
      <c r="AZ93" s="367"/>
      <c r="BA93" s="367"/>
      <c r="BB93" s="367"/>
      <c r="BC93" s="367"/>
    </row>
    <row r="94" spans="10:71" ht="77.25" customHeight="1" x14ac:dyDescent="0.9">
      <c r="L94" s="427" t="str">
        <f>L31</f>
        <v>CHOFER</v>
      </c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  <c r="X94" s="427"/>
      <c r="Y94" s="427"/>
      <c r="Z94" s="427"/>
      <c r="AA94" s="427"/>
      <c r="AB94" s="427"/>
      <c r="AC94" s="427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361" t="str">
        <f>'ANEXO 2'!AL47</f>
        <v>Encargada de la Dirección de Administración y Finanzas</v>
      </c>
      <c r="AO94" s="361"/>
      <c r="AP94" s="361"/>
      <c r="AQ94" s="361"/>
      <c r="AR94" s="361"/>
      <c r="AS94" s="361"/>
      <c r="AT94" s="361"/>
      <c r="AU94" s="361"/>
      <c r="AV94" s="361"/>
      <c r="AW94" s="361"/>
      <c r="AX94" s="361"/>
      <c r="AY94" s="361"/>
      <c r="AZ94" s="361"/>
      <c r="BA94" s="361"/>
      <c r="BB94" s="361"/>
      <c r="BC94" s="361"/>
      <c r="BD94" s="87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</row>
    <row r="95" spans="10:71" ht="106.5" customHeight="1" x14ac:dyDescent="0.9"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7"/>
      <c r="AC95" s="427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361"/>
      <c r="AO95" s="361"/>
      <c r="AP95" s="361"/>
      <c r="AQ95" s="361"/>
      <c r="AR95" s="361"/>
      <c r="AS95" s="361"/>
      <c r="AT95" s="361"/>
      <c r="AU95" s="361"/>
      <c r="AV95" s="361"/>
      <c r="AW95" s="361"/>
      <c r="AX95" s="361"/>
      <c r="AY95" s="361"/>
      <c r="AZ95" s="361"/>
      <c r="BA95" s="361"/>
      <c r="BB95" s="361"/>
      <c r="BC95" s="361"/>
      <c r="BD95" s="87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</row>
    <row r="96" spans="10:71" ht="204" customHeight="1" x14ac:dyDescent="0.9">
      <c r="J96" s="140"/>
      <c r="K96" s="140"/>
      <c r="L96" s="427"/>
      <c r="M96" s="427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  <c r="AA96" s="427"/>
      <c r="AB96" s="427"/>
      <c r="AC96" s="427"/>
      <c r="AD96" s="108"/>
      <c r="AE96" s="108"/>
      <c r="AF96" s="108"/>
      <c r="AG96" s="108"/>
      <c r="AH96" s="108"/>
      <c r="AI96" s="108"/>
      <c r="AJ96" s="108"/>
      <c r="AK96" s="87"/>
      <c r="AL96" s="87"/>
      <c r="AM96" s="87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</row>
    <row r="97" spans="1:72" x14ac:dyDescent="0.9">
      <c r="M97" s="108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</row>
    <row r="98" spans="1:72" x14ac:dyDescent="0.9">
      <c r="B98" s="141"/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Q98" s="141"/>
      <c r="R98" s="366"/>
      <c r="S98" s="366"/>
      <c r="T98" s="366"/>
      <c r="U98" s="366"/>
      <c r="V98" s="366"/>
      <c r="W98" s="366"/>
      <c r="X98" s="366"/>
      <c r="Y98" s="366"/>
      <c r="Z98" s="366"/>
      <c r="AA98" s="366"/>
      <c r="AC98" s="141"/>
      <c r="AD98" s="366"/>
      <c r="AE98" s="366"/>
      <c r="AF98" s="366"/>
      <c r="AG98" s="366"/>
      <c r="AH98" s="366"/>
      <c r="AI98" s="366"/>
      <c r="AJ98" s="366"/>
      <c r="AK98" s="366"/>
      <c r="AL98" s="366"/>
      <c r="AM98" s="366"/>
      <c r="AO98" s="141"/>
      <c r="AP98" s="366"/>
      <c r="AQ98" s="366"/>
      <c r="AR98" s="366"/>
      <c r="AS98" s="366"/>
      <c r="AT98" s="366"/>
      <c r="AU98" s="366"/>
      <c r="AV98" s="366"/>
      <c r="AW98" s="366"/>
      <c r="AX98" s="366"/>
      <c r="AY98" s="366"/>
      <c r="AZ98" s="142"/>
      <c r="BA98" s="142"/>
      <c r="BB98" s="142"/>
      <c r="BC98" s="142"/>
      <c r="BD98" s="142"/>
      <c r="BE98" s="142"/>
      <c r="BF98" s="142"/>
      <c r="BG98" s="142"/>
      <c r="BH98" s="142"/>
      <c r="BI98" s="142"/>
      <c r="BJ98" s="142"/>
      <c r="BK98" s="142"/>
      <c r="BL98" s="142"/>
      <c r="BM98" s="142"/>
    </row>
    <row r="99" spans="1:72" x14ac:dyDescent="0.9">
      <c r="B99" s="388"/>
      <c r="C99" s="388"/>
      <c r="D99" s="388"/>
      <c r="E99" s="388"/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144"/>
      <c r="Q99" s="389"/>
      <c r="R99" s="389"/>
      <c r="S99" s="389"/>
      <c r="T99" s="389"/>
      <c r="U99" s="389"/>
      <c r="V99" s="389"/>
      <c r="W99" s="389"/>
      <c r="X99" s="389"/>
      <c r="Y99" s="389"/>
      <c r="Z99" s="389"/>
      <c r="AA99" s="389"/>
      <c r="AB99" s="144"/>
      <c r="AC99" s="388"/>
      <c r="AD99" s="388"/>
      <c r="AE99" s="388"/>
      <c r="AF99" s="388"/>
      <c r="AG99" s="388"/>
      <c r="AH99" s="388"/>
      <c r="AI99" s="388"/>
      <c r="AJ99" s="388"/>
      <c r="AK99" s="388"/>
      <c r="AL99" s="388"/>
      <c r="AM99" s="388"/>
      <c r="AN99" s="144"/>
      <c r="AO99" s="388"/>
      <c r="AP99" s="388"/>
      <c r="AQ99" s="388"/>
      <c r="AR99" s="388"/>
      <c r="AS99" s="388"/>
      <c r="AT99" s="388"/>
      <c r="AU99" s="388"/>
      <c r="AV99" s="388"/>
      <c r="AW99" s="388"/>
      <c r="AX99" s="388"/>
      <c r="AY99" s="388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</row>
    <row r="100" spans="1:72" x14ac:dyDescent="0.9"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1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1"/>
      <c r="AC100" s="384"/>
      <c r="AD100" s="384"/>
      <c r="AE100" s="384"/>
      <c r="AF100" s="384"/>
      <c r="AG100" s="384"/>
      <c r="AH100" s="384"/>
      <c r="AI100" s="384"/>
      <c r="AJ100" s="384"/>
      <c r="AK100" s="384"/>
      <c r="AL100" s="384"/>
      <c r="AM100" s="384"/>
      <c r="AN100" s="141"/>
      <c r="AO100" s="384"/>
      <c r="AP100" s="384"/>
      <c r="AQ100" s="384"/>
      <c r="AR100" s="384"/>
      <c r="AS100" s="384"/>
      <c r="AT100" s="384"/>
      <c r="AU100" s="384"/>
      <c r="AV100" s="384"/>
      <c r="AW100" s="384"/>
      <c r="AX100" s="384"/>
      <c r="AY100" s="384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  <c r="BJ100" s="147"/>
      <c r="BK100" s="147"/>
      <c r="BL100" s="147"/>
      <c r="BM100" s="147"/>
    </row>
    <row r="101" spans="1:72" x14ac:dyDescent="0.9">
      <c r="B101" s="145"/>
      <c r="C101" s="145"/>
      <c r="D101" s="145"/>
      <c r="E101" s="145"/>
      <c r="F101" s="384"/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84"/>
      <c r="R101" s="384"/>
      <c r="S101" s="384"/>
      <c r="T101" s="384"/>
      <c r="U101" s="384"/>
      <c r="V101" s="384"/>
      <c r="W101" s="384"/>
      <c r="X101" s="384"/>
      <c r="Y101" s="384"/>
      <c r="Z101" s="384"/>
      <c r="AA101" s="384"/>
      <c r="AB101" s="384"/>
      <c r="AC101" s="384"/>
      <c r="AD101" s="384"/>
      <c r="AE101" s="384"/>
      <c r="AF101" s="384"/>
      <c r="AG101" s="384"/>
      <c r="AH101" s="384"/>
      <c r="AI101" s="384"/>
      <c r="AJ101" s="384"/>
      <c r="AK101" s="384"/>
      <c r="AL101" s="384"/>
      <c r="AM101" s="384"/>
      <c r="AN101" s="384"/>
      <c r="AO101" s="384"/>
      <c r="AP101" s="384"/>
      <c r="AQ101" s="384"/>
      <c r="AR101" s="384"/>
      <c r="AS101" s="384"/>
      <c r="AT101" s="384"/>
      <c r="AU101" s="384"/>
      <c r="AV101" s="384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7"/>
      <c r="BL101" s="147"/>
      <c r="BM101" s="147"/>
    </row>
    <row r="102" spans="1:72" x14ac:dyDescent="0.9">
      <c r="A102" s="385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  <c r="BM102" s="147"/>
    </row>
    <row r="103" spans="1:72" x14ac:dyDescent="0.9">
      <c r="B103" s="386"/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7"/>
      <c r="N103" s="387"/>
      <c r="O103" s="387"/>
      <c r="Q103" s="141"/>
      <c r="R103" s="141"/>
      <c r="S103" s="141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</row>
    <row r="104" spans="1:72" x14ac:dyDescent="0.9">
      <c r="B104" s="145"/>
      <c r="C104" s="145"/>
      <c r="D104" s="145"/>
      <c r="E104" s="145"/>
      <c r="X104" s="146"/>
      <c r="Y104" s="146"/>
      <c r="Z104" s="146"/>
      <c r="AA104" s="146"/>
      <c r="AB104" s="141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1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</row>
    <row r="107" spans="1:72" x14ac:dyDescent="0.9">
      <c r="A107" s="148"/>
    </row>
    <row r="108" spans="1:72" x14ac:dyDescent="0.9">
      <c r="A108" s="149"/>
    </row>
  </sheetData>
  <sheetProtection algorithmName="SHA-512" hashValue="cRMxyGr3C6ZenzYfMPL5veSEvIdeSOZOqUpwgdG9wXanoPwTgnMuomlkWbqSDGP/daRBCHgjVnMYUa14CGjT1A==" saltValue="JWKbqOGfkpZDGr8r7xBtxg==" spinCount="100000" sheet="1" objects="1" scenarios="1"/>
  <mergeCells count="101">
    <mergeCell ref="AL54:BB55"/>
    <mergeCell ref="S56:AK59"/>
    <mergeCell ref="AL56:BB59"/>
    <mergeCell ref="W26:AA26"/>
    <mergeCell ref="AD4:AS12"/>
    <mergeCell ref="AH44:AL44"/>
    <mergeCell ref="AN44:BG44"/>
    <mergeCell ref="M40:BM40"/>
    <mergeCell ref="M41:BM41"/>
    <mergeCell ref="M43:BM43"/>
    <mergeCell ref="L20:BE23"/>
    <mergeCell ref="AC26:AG26"/>
    <mergeCell ref="AK26:AL26"/>
    <mergeCell ref="AH26:AJ26"/>
    <mergeCell ref="AU26:AZ26"/>
    <mergeCell ref="BC26:BF26"/>
    <mergeCell ref="M35:U36"/>
    <mergeCell ref="L31:AF32"/>
    <mergeCell ref="M46:BE46"/>
    <mergeCell ref="M42:BM42"/>
    <mergeCell ref="M44:AG44"/>
    <mergeCell ref="L30:AF30"/>
    <mergeCell ref="L92:AC93"/>
    <mergeCell ref="AE52:AX52"/>
    <mergeCell ref="L94:AC96"/>
    <mergeCell ref="M47:AA47"/>
    <mergeCell ref="AB47:AF47"/>
    <mergeCell ref="AG47:AH47"/>
    <mergeCell ref="AI47:AL47"/>
    <mergeCell ref="AN47:AT47"/>
    <mergeCell ref="M45:BL45"/>
    <mergeCell ref="N70:T70"/>
    <mergeCell ref="N71:T71"/>
    <mergeCell ref="N72:T72"/>
    <mergeCell ref="N73:T73"/>
    <mergeCell ref="N74:T74"/>
    <mergeCell ref="BA70:BE70"/>
    <mergeCell ref="BA71:BE71"/>
    <mergeCell ref="BA72:BE72"/>
    <mergeCell ref="BA73:BE73"/>
    <mergeCell ref="BA74:BE74"/>
    <mergeCell ref="U74:AZ74"/>
    <mergeCell ref="M48:AG48"/>
    <mergeCell ref="N75:T75"/>
    <mergeCell ref="U75:AZ75"/>
    <mergeCell ref="S54:AK55"/>
    <mergeCell ref="U71:AZ71"/>
    <mergeCell ref="N76:T76"/>
    <mergeCell ref="N77:T77"/>
    <mergeCell ref="N78:T78"/>
    <mergeCell ref="N68:T68"/>
    <mergeCell ref="N69:T69"/>
    <mergeCell ref="BA77:BE77"/>
    <mergeCell ref="BA78:BE78"/>
    <mergeCell ref="BA76:BE76"/>
    <mergeCell ref="U76:AZ76"/>
    <mergeCell ref="U77:AZ77"/>
    <mergeCell ref="U78:AZ78"/>
    <mergeCell ref="N67:T67"/>
    <mergeCell ref="BA65:BE65"/>
    <mergeCell ref="U65:AZ65"/>
    <mergeCell ref="N65:T65"/>
    <mergeCell ref="N66:T66"/>
    <mergeCell ref="U66:AZ66"/>
    <mergeCell ref="BA66:BE66"/>
    <mergeCell ref="N63:BE64"/>
    <mergeCell ref="U70:AZ70"/>
    <mergeCell ref="F101:AV101"/>
    <mergeCell ref="A102:R102"/>
    <mergeCell ref="B103:L103"/>
    <mergeCell ref="M103:O103"/>
    <mergeCell ref="B99:O99"/>
    <mergeCell ref="Q99:AA99"/>
    <mergeCell ref="AC99:AM99"/>
    <mergeCell ref="AO99:AY99"/>
    <mergeCell ref="AC100:AM100"/>
    <mergeCell ref="AO100:AY100"/>
    <mergeCell ref="AN94:BC96"/>
    <mergeCell ref="AO83:BD83"/>
    <mergeCell ref="M39:BM39"/>
    <mergeCell ref="AU47:BO47"/>
    <mergeCell ref="C98:O98"/>
    <mergeCell ref="AN92:BC93"/>
    <mergeCell ref="N79:T79"/>
    <mergeCell ref="U67:AZ67"/>
    <mergeCell ref="U68:AZ68"/>
    <mergeCell ref="U69:AZ69"/>
    <mergeCell ref="R98:AA98"/>
    <mergeCell ref="AD98:AM98"/>
    <mergeCell ref="AP98:AY98"/>
    <mergeCell ref="BA67:BE67"/>
    <mergeCell ref="BA68:BE68"/>
    <mergeCell ref="BA69:BE69"/>
    <mergeCell ref="BA75:BE75"/>
    <mergeCell ref="U72:AZ72"/>
    <mergeCell ref="U73:AZ73"/>
    <mergeCell ref="N80:T80"/>
    <mergeCell ref="BA79:BE79"/>
    <mergeCell ref="U79:AZ79"/>
    <mergeCell ref="M83:AC83"/>
    <mergeCell ref="U80:AZ80"/>
  </mergeCells>
  <pageMargins left="0.39370078740157483" right="0.39370078740157483" top="0.39370078740157483" bottom="0.39370078740157483" header="0.31496062992125984" footer="0.31496062992125984"/>
  <pageSetup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Y71"/>
  <sheetViews>
    <sheetView showGridLines="0" view="pageBreakPreview" topLeftCell="A4" zoomScale="50" zoomScaleNormal="100" zoomScaleSheetLayoutView="50" workbookViewId="0">
      <selection activeCell="T28" sqref="T28:AW28"/>
    </sheetView>
  </sheetViews>
  <sheetFormatPr baseColWidth="10" defaultColWidth="11.42578125" defaultRowHeight="23.25" x14ac:dyDescent="0.35"/>
  <cols>
    <col min="1" max="1" width="11.42578125" style="20"/>
    <col min="2" max="2" width="3.42578125" style="20" customWidth="1"/>
    <col min="3" max="3" width="3.28515625" style="20" customWidth="1"/>
    <col min="4" max="4" width="1.7109375" style="20" customWidth="1"/>
    <col min="5" max="5" width="2.5703125" style="20" customWidth="1"/>
    <col min="6" max="6" width="4" style="20" customWidth="1"/>
    <col min="7" max="8" width="3.28515625" style="20" customWidth="1"/>
    <col min="9" max="9" width="8.7109375" style="20" customWidth="1"/>
    <col min="10" max="10" width="15.140625" style="20" customWidth="1"/>
    <col min="11" max="11" width="4" style="20" customWidth="1"/>
    <col min="12" max="13" width="3.140625" style="20" customWidth="1"/>
    <col min="14" max="14" width="9.85546875" style="20" customWidth="1"/>
    <col min="15" max="15" width="9.140625" style="20" customWidth="1"/>
    <col min="16" max="16" width="1" style="20" customWidth="1"/>
    <col min="17" max="17" width="1.42578125" style="20" customWidth="1"/>
    <col min="18" max="18" width="4" style="20" customWidth="1"/>
    <col min="19" max="20" width="1.140625" style="20" customWidth="1"/>
    <col min="21" max="22" width="4" style="20" customWidth="1"/>
    <col min="23" max="23" width="3.28515625" style="20" customWidth="1"/>
    <col min="24" max="24" width="4" style="20" customWidth="1"/>
    <col min="25" max="25" width="2.42578125" style="20" customWidth="1"/>
    <col min="26" max="26" width="4" style="20" customWidth="1"/>
    <col min="27" max="27" width="2.42578125" style="20" customWidth="1"/>
    <col min="28" max="28" width="3.42578125" style="20" customWidth="1"/>
    <col min="29" max="29" width="3.7109375" style="20" customWidth="1"/>
    <col min="30" max="30" width="2" style="20" customWidth="1"/>
    <col min="31" max="31" width="3.7109375" style="20" customWidth="1"/>
    <col min="32" max="32" width="2.7109375" style="20" customWidth="1"/>
    <col min="33" max="33" width="3.7109375" style="20" customWidth="1"/>
    <col min="34" max="34" width="4.28515625" style="20" customWidth="1"/>
    <col min="35" max="35" width="3.5703125" style="20" customWidth="1"/>
    <col min="36" max="36" width="23.85546875" style="20" customWidth="1"/>
    <col min="37" max="37" width="2.85546875" style="20" customWidth="1"/>
    <col min="38" max="38" width="2.5703125" style="20" customWidth="1"/>
    <col min="39" max="39" width="8" style="20" customWidth="1"/>
    <col min="40" max="40" width="23.85546875" style="20" customWidth="1"/>
    <col min="41" max="41" width="8.5703125" style="20" customWidth="1"/>
    <col min="42" max="42" width="1.28515625" style="20" customWidth="1"/>
    <col min="43" max="44" width="2.28515625" style="20" customWidth="1"/>
    <col min="45" max="45" width="3.7109375" style="20" customWidth="1"/>
    <col min="46" max="46" width="3.42578125" style="20" customWidth="1"/>
    <col min="47" max="47" width="2" style="20" customWidth="1"/>
    <col min="48" max="48" width="6.28515625" style="20" customWidth="1"/>
    <col min="49" max="49" width="6.42578125" style="20" customWidth="1"/>
    <col min="50" max="50" width="12.42578125" style="20" customWidth="1"/>
    <col min="51" max="16384" width="11.42578125" style="20"/>
  </cols>
  <sheetData>
    <row r="1" spans="10:48" ht="30" customHeight="1" x14ac:dyDescent="0.35"/>
    <row r="2" spans="10:48" ht="30" customHeight="1" x14ac:dyDescent="0.35"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spans="10:48" ht="30" customHeight="1" x14ac:dyDescent="0.35">
      <c r="L3" s="21"/>
      <c r="M3" s="21"/>
      <c r="N3" s="21"/>
      <c r="O3" s="21"/>
      <c r="P3" s="21"/>
      <c r="Q3" s="21"/>
      <c r="R3" s="21"/>
      <c r="S3" s="21"/>
      <c r="T3" s="21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22"/>
      <c r="AP3" s="22"/>
      <c r="AQ3" s="22"/>
      <c r="AR3" s="22"/>
      <c r="AS3" s="22"/>
      <c r="AT3" s="22"/>
      <c r="AU3" s="22"/>
      <c r="AV3" s="22"/>
    </row>
    <row r="4" spans="10:48" ht="30" customHeight="1" x14ac:dyDescent="0.35">
      <c r="L4" s="21"/>
      <c r="M4" s="21"/>
      <c r="N4" s="21"/>
      <c r="O4" s="21"/>
      <c r="P4" s="21"/>
      <c r="Q4" s="21"/>
      <c r="R4" s="21"/>
      <c r="S4" s="21"/>
      <c r="T4" s="21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22"/>
      <c r="AP4" s="22"/>
      <c r="AQ4" s="22"/>
      <c r="AR4" s="22"/>
      <c r="AS4" s="22"/>
      <c r="AT4" s="22"/>
      <c r="AU4" s="22"/>
      <c r="AV4" s="22"/>
    </row>
    <row r="5" spans="10:48" ht="30" customHeight="1" x14ac:dyDescent="0.35">
      <c r="L5" s="21"/>
      <c r="M5" s="21"/>
      <c r="N5" s="21"/>
      <c r="O5" s="21"/>
      <c r="P5" s="21"/>
      <c r="Q5" s="21"/>
      <c r="R5" s="21"/>
      <c r="S5" s="21"/>
      <c r="T5" s="21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22"/>
      <c r="AP5" s="22"/>
      <c r="AQ5" s="22"/>
      <c r="AR5" s="22"/>
      <c r="AS5" s="22"/>
      <c r="AT5" s="22"/>
      <c r="AU5" s="22"/>
      <c r="AV5" s="22"/>
    </row>
    <row r="6" spans="10:48" ht="30" customHeight="1" x14ac:dyDescent="0.35">
      <c r="L6" s="21"/>
      <c r="M6" s="21"/>
      <c r="N6" s="21"/>
      <c r="O6" s="21"/>
      <c r="P6" s="21"/>
      <c r="Q6" s="21"/>
      <c r="R6" s="21"/>
      <c r="S6" s="21"/>
      <c r="T6" s="2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22"/>
      <c r="AP6" s="22"/>
      <c r="AQ6" s="22"/>
      <c r="AR6" s="22"/>
      <c r="AS6" s="22"/>
      <c r="AT6" s="22"/>
      <c r="AU6" s="22"/>
      <c r="AV6" s="22"/>
    </row>
    <row r="7" spans="10:48" ht="30" customHeight="1" x14ac:dyDescent="0.35">
      <c r="J7" s="470" t="str">
        <f>'ANEXO 3'!I4</f>
        <v>Dirección de Administración y Finanzas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70"/>
      <c r="AC7" s="470"/>
      <c r="AD7" s="470"/>
      <c r="AE7" s="470"/>
      <c r="AF7" s="470"/>
      <c r="AG7" s="470"/>
      <c r="AH7" s="470"/>
      <c r="AI7" s="470"/>
      <c r="AJ7" s="470"/>
      <c r="AK7" s="470"/>
      <c r="AL7" s="470"/>
      <c r="AM7" s="470"/>
      <c r="AN7" s="470"/>
      <c r="AO7" s="470"/>
      <c r="AP7" s="470"/>
      <c r="AQ7" s="470"/>
      <c r="AR7" s="470"/>
      <c r="AS7" s="470"/>
      <c r="AT7" s="470"/>
      <c r="AU7" s="470"/>
      <c r="AV7" s="470"/>
    </row>
    <row r="8" spans="10:48" ht="62.25" customHeight="1" x14ac:dyDescent="0.35"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0"/>
      <c r="AH8" s="470"/>
      <c r="AI8" s="470"/>
      <c r="AJ8" s="470"/>
      <c r="AK8" s="470"/>
      <c r="AL8" s="470"/>
      <c r="AM8" s="470"/>
      <c r="AN8" s="470"/>
      <c r="AO8" s="470"/>
      <c r="AP8" s="470"/>
      <c r="AQ8" s="470"/>
      <c r="AR8" s="470"/>
      <c r="AS8" s="470"/>
      <c r="AT8" s="470"/>
      <c r="AU8" s="470"/>
      <c r="AV8" s="470"/>
    </row>
    <row r="9" spans="10:48" ht="101.25" customHeight="1" x14ac:dyDescent="0.35"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0"/>
      <c r="AI9" s="470"/>
      <c r="AJ9" s="470"/>
      <c r="AK9" s="470"/>
      <c r="AL9" s="470"/>
      <c r="AM9" s="470"/>
      <c r="AN9" s="470"/>
      <c r="AO9" s="470"/>
      <c r="AP9" s="470"/>
      <c r="AQ9" s="470"/>
      <c r="AR9" s="470"/>
      <c r="AS9" s="470"/>
      <c r="AT9" s="470"/>
      <c r="AU9" s="470"/>
      <c r="AV9" s="470"/>
    </row>
    <row r="10" spans="10:48" ht="7.5" customHeight="1" x14ac:dyDescent="0.35"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70"/>
      <c r="AC10" s="470"/>
      <c r="AD10" s="470"/>
      <c r="AE10" s="470"/>
      <c r="AF10" s="470"/>
      <c r="AG10" s="470"/>
      <c r="AH10" s="470"/>
      <c r="AI10" s="470"/>
      <c r="AJ10" s="470"/>
      <c r="AK10" s="470"/>
      <c r="AL10" s="470"/>
      <c r="AM10" s="470"/>
      <c r="AN10" s="470"/>
      <c r="AO10" s="470"/>
      <c r="AP10" s="470"/>
      <c r="AQ10" s="470"/>
      <c r="AR10" s="470"/>
      <c r="AS10" s="470"/>
      <c r="AT10" s="470"/>
      <c r="AU10" s="470"/>
      <c r="AV10" s="470"/>
    </row>
    <row r="11" spans="10:48" ht="30" hidden="1" customHeight="1" x14ac:dyDescent="0.35"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22"/>
      <c r="AQ11" s="22"/>
      <c r="AR11" s="22"/>
      <c r="AS11" s="22"/>
      <c r="AT11" s="22"/>
      <c r="AU11" s="22"/>
      <c r="AV11" s="22"/>
    </row>
    <row r="12" spans="10:48" ht="30" customHeight="1" x14ac:dyDescent="0.35">
      <c r="J12" s="469" t="s">
        <v>89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69"/>
      <c r="AT12" s="469"/>
      <c r="AU12" s="469"/>
      <c r="AV12" s="469"/>
    </row>
    <row r="13" spans="10:48" ht="30" customHeight="1" x14ac:dyDescent="0.35"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  <c r="AM13" s="469"/>
      <c r="AN13" s="469"/>
      <c r="AO13" s="469"/>
      <c r="AP13" s="469"/>
      <c r="AQ13" s="469"/>
      <c r="AR13" s="469"/>
      <c r="AS13" s="469"/>
      <c r="AT13" s="469"/>
      <c r="AU13" s="469"/>
      <c r="AV13" s="469"/>
    </row>
    <row r="14" spans="10:48" ht="30" customHeight="1" x14ac:dyDescent="0.35">
      <c r="J14" s="469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9"/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  <c r="AI14" s="469"/>
      <c r="AJ14" s="469"/>
      <c r="AK14" s="469"/>
      <c r="AL14" s="469"/>
      <c r="AM14" s="469"/>
      <c r="AN14" s="469"/>
      <c r="AO14" s="469"/>
      <c r="AP14" s="469"/>
      <c r="AQ14" s="469"/>
      <c r="AR14" s="469"/>
      <c r="AS14" s="469"/>
      <c r="AT14" s="469"/>
      <c r="AU14" s="469"/>
      <c r="AV14" s="469"/>
    </row>
    <row r="15" spans="10:48" ht="81" customHeight="1" x14ac:dyDescent="0.35">
      <c r="J15" s="483" t="s">
        <v>115</v>
      </c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83"/>
      <c r="AG15" s="483"/>
      <c r="AH15" s="483"/>
      <c r="AI15" s="483"/>
      <c r="AJ15" s="483"/>
      <c r="AK15" s="483"/>
      <c r="AL15" s="483"/>
      <c r="AM15" s="483"/>
      <c r="AN15" s="483"/>
      <c r="AO15" s="483"/>
      <c r="AP15" s="483"/>
      <c r="AQ15" s="483"/>
      <c r="AR15" s="483"/>
      <c r="AS15" s="483"/>
      <c r="AT15" s="483"/>
      <c r="AU15" s="483"/>
      <c r="AV15" s="483"/>
    </row>
    <row r="16" spans="10:48" ht="66" customHeight="1" x14ac:dyDescent="0.35"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3"/>
      <c r="AS16" s="483"/>
      <c r="AT16" s="483"/>
      <c r="AU16" s="483"/>
      <c r="AV16" s="483"/>
    </row>
    <row r="17" spans="5:51" ht="30" customHeight="1" x14ac:dyDescent="0.35"/>
    <row r="18" spans="5:51" ht="77.25" customHeight="1" x14ac:dyDescent="0.35">
      <c r="M18" s="1"/>
      <c r="AA18" s="25"/>
      <c r="AB18" s="25"/>
      <c r="AC18" s="25"/>
      <c r="AD18" s="472" t="s">
        <v>116</v>
      </c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3"/>
      <c r="AS18" s="473"/>
      <c r="AT18" s="473"/>
      <c r="AU18" s="473"/>
      <c r="AV18" s="473"/>
      <c r="AW18" s="473"/>
      <c r="AX18" s="473"/>
      <c r="AY18" s="474"/>
    </row>
    <row r="19" spans="5:51" ht="30" customHeight="1" x14ac:dyDescent="0.35">
      <c r="AD19" s="475"/>
      <c r="AE19" s="476"/>
      <c r="AF19" s="476"/>
      <c r="AG19" s="476"/>
      <c r="AH19" s="476"/>
      <c r="AI19" s="476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476"/>
      <c r="AX19" s="476"/>
      <c r="AY19" s="477"/>
    </row>
    <row r="20" spans="5:51" ht="30" customHeight="1" x14ac:dyDescent="0.35"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3"/>
      <c r="AY20" s="24"/>
    </row>
    <row r="21" spans="5:51" ht="70.5" customHeight="1" thickBot="1" x14ac:dyDescent="0.4"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6"/>
      <c r="AE21" s="27"/>
      <c r="AF21" s="479" t="str">
        <f>'ANEXO 3'!AK11</f>
        <v>UTC/DMSG/053/2025</v>
      </c>
      <c r="AG21" s="479"/>
      <c r="AH21" s="479"/>
      <c r="AI21" s="479"/>
      <c r="AJ21" s="479"/>
      <c r="AK21" s="479"/>
      <c r="AL21" s="479"/>
      <c r="AM21" s="479"/>
      <c r="AN21" s="479"/>
      <c r="AO21" s="479"/>
      <c r="AP21" s="479"/>
      <c r="AQ21" s="479"/>
      <c r="AR21" s="479"/>
      <c r="AS21" s="479"/>
      <c r="AT21" s="479"/>
      <c r="AU21" s="479"/>
      <c r="AV21" s="479"/>
      <c r="AW21" s="479"/>
      <c r="AX21" s="479"/>
      <c r="AY21" s="28"/>
    </row>
    <row r="22" spans="5:51" ht="30" customHeight="1" x14ac:dyDescent="0.35">
      <c r="E22" s="29"/>
      <c r="AD22" s="26"/>
      <c r="AE22" s="29"/>
      <c r="AF22" s="29"/>
      <c r="AG22" s="29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1"/>
      <c r="AU22" s="31"/>
      <c r="AV22" s="31"/>
      <c r="AW22" s="31"/>
      <c r="AX22" s="31"/>
      <c r="AY22" s="28"/>
    </row>
    <row r="23" spans="5:51" ht="30" customHeight="1" x14ac:dyDescent="0.35">
      <c r="AD23" s="32"/>
      <c r="AE23" s="33"/>
      <c r="AF23" s="33"/>
      <c r="AG23" s="33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5"/>
      <c r="AU23" s="35"/>
      <c r="AV23" s="35"/>
      <c r="AW23" s="35"/>
      <c r="AX23" s="35"/>
      <c r="AY23" s="36"/>
    </row>
    <row r="24" spans="5:51" ht="30" customHeight="1" x14ac:dyDescent="0.35"/>
    <row r="25" spans="5:51" ht="62.25" customHeight="1" x14ac:dyDescent="0.4">
      <c r="E25" s="29"/>
      <c r="F25" s="37"/>
      <c r="G25" s="53"/>
      <c r="H25" s="473" t="s">
        <v>191</v>
      </c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3"/>
      <c r="AH25" s="473"/>
      <c r="AI25" s="473"/>
      <c r="AJ25" s="473"/>
      <c r="AK25" s="473"/>
      <c r="AL25" s="473"/>
      <c r="AM25" s="473"/>
      <c r="AN25" s="473"/>
      <c r="AO25" s="473"/>
      <c r="AP25" s="473"/>
      <c r="AQ25" s="473"/>
      <c r="AR25" s="473"/>
      <c r="AS25" s="473"/>
      <c r="AT25" s="473"/>
      <c r="AU25" s="473"/>
      <c r="AV25" s="473"/>
      <c r="AW25" s="473"/>
      <c r="AX25" s="473"/>
      <c r="AY25" s="55"/>
    </row>
    <row r="26" spans="5:51" ht="30" customHeight="1" x14ac:dyDescent="0.4">
      <c r="E26" s="29"/>
      <c r="F26" s="23"/>
      <c r="G26" s="5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6"/>
      <c r="AI26" s="476"/>
      <c r="AJ26" s="476"/>
      <c r="AK26" s="476"/>
      <c r="AL26" s="476"/>
      <c r="AM26" s="476"/>
      <c r="AN26" s="476"/>
      <c r="AO26" s="476"/>
      <c r="AP26" s="476"/>
      <c r="AQ26" s="476"/>
      <c r="AR26" s="476"/>
      <c r="AS26" s="476"/>
      <c r="AT26" s="476"/>
      <c r="AU26" s="476"/>
      <c r="AV26" s="476"/>
      <c r="AW26" s="476"/>
      <c r="AX26" s="476"/>
      <c r="AY26" s="57"/>
    </row>
    <row r="27" spans="5:51" ht="30" customHeight="1" x14ac:dyDescent="0.4">
      <c r="E27" s="30"/>
      <c r="F27" s="23"/>
      <c r="G27" s="56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6"/>
      <c r="AX27" s="56"/>
      <c r="AY27" s="57"/>
    </row>
    <row r="28" spans="5:51" ht="96.75" customHeight="1" thickBot="1" x14ac:dyDescent="0.6">
      <c r="E28" s="31"/>
      <c r="F28" s="489" t="s">
        <v>192</v>
      </c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59"/>
      <c r="S28" s="59"/>
      <c r="T28" s="488" t="str">
        <f>UPPER('ANEXO 3'!B49)</f>
        <v>JOSE LUIS  CORDOVA MONTERDE</v>
      </c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488"/>
      <c r="AG28" s="488"/>
      <c r="AH28" s="488"/>
      <c r="AI28" s="488"/>
      <c r="AJ28" s="488"/>
      <c r="AK28" s="488"/>
      <c r="AL28" s="488"/>
      <c r="AM28" s="488"/>
      <c r="AN28" s="488"/>
      <c r="AO28" s="488"/>
      <c r="AP28" s="488"/>
      <c r="AQ28" s="488"/>
      <c r="AR28" s="488"/>
      <c r="AS28" s="488"/>
      <c r="AT28" s="488"/>
      <c r="AU28" s="488"/>
      <c r="AV28" s="488"/>
      <c r="AW28" s="488"/>
      <c r="AX28" s="60"/>
      <c r="AY28" s="61"/>
    </row>
    <row r="29" spans="5:51" ht="30" customHeight="1" x14ac:dyDescent="0.4">
      <c r="E29" s="31"/>
      <c r="F29" s="26"/>
      <c r="G29" s="62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60"/>
      <c r="AX29" s="60"/>
      <c r="AY29" s="61"/>
    </row>
    <row r="30" spans="5:51" ht="66" customHeight="1" thickBot="1" x14ac:dyDescent="0.6">
      <c r="E30" s="29"/>
      <c r="F30" s="39"/>
      <c r="G30" s="56"/>
      <c r="H30" s="63"/>
      <c r="I30" s="86"/>
      <c r="J30" s="86"/>
      <c r="K30" s="86"/>
      <c r="L30" s="86"/>
      <c r="M30" s="86"/>
      <c r="N30" s="86"/>
      <c r="O30" s="86"/>
      <c r="P30" s="86"/>
      <c r="Q30" s="164" t="s">
        <v>117</v>
      </c>
      <c r="R30" s="64"/>
      <c r="S30" s="64"/>
      <c r="T30" s="486"/>
      <c r="U30" s="486"/>
      <c r="V30" s="486"/>
      <c r="W30" s="486"/>
      <c r="X30" s="486"/>
      <c r="Y30" s="486"/>
      <c r="Z30" s="486"/>
      <c r="AA30" s="486"/>
      <c r="AB30" s="486"/>
      <c r="AC30" s="486"/>
      <c r="AD30" s="486"/>
      <c r="AE30" s="486"/>
      <c r="AF30" s="486"/>
      <c r="AG30" s="486"/>
      <c r="AH30" s="486"/>
      <c r="AI30" s="486"/>
      <c r="AJ30" s="486"/>
      <c r="AK30" s="486"/>
      <c r="AL30" s="486"/>
      <c r="AM30" s="486"/>
      <c r="AN30" s="486"/>
      <c r="AO30" s="486"/>
      <c r="AP30" s="486"/>
      <c r="AQ30" s="486"/>
      <c r="AR30" s="486"/>
      <c r="AS30" s="486"/>
      <c r="AT30" s="486"/>
      <c r="AU30" s="486"/>
      <c r="AV30" s="486"/>
      <c r="AW30" s="486"/>
      <c r="AX30" s="65"/>
      <c r="AY30" s="66"/>
    </row>
    <row r="31" spans="5:51" ht="30" customHeight="1" x14ac:dyDescent="0.4">
      <c r="F31" s="23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6"/>
    </row>
    <row r="32" spans="5:51" ht="72" customHeight="1" thickBot="1" x14ac:dyDescent="0.6">
      <c r="E32" s="31"/>
      <c r="F32" s="40"/>
      <c r="G32" s="56"/>
      <c r="H32" s="67"/>
      <c r="I32" s="67"/>
      <c r="J32" s="485" t="s">
        <v>124</v>
      </c>
      <c r="K32" s="485"/>
      <c r="L32" s="485"/>
      <c r="M32" s="485"/>
      <c r="N32" s="485"/>
      <c r="O32" s="485"/>
      <c r="P32" s="485"/>
      <c r="Q32" s="485"/>
      <c r="R32" s="64"/>
      <c r="S32" s="64"/>
      <c r="T32" s="487"/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  <c r="AL32" s="487"/>
      <c r="AM32" s="487"/>
      <c r="AN32" s="487"/>
      <c r="AO32" s="487"/>
      <c r="AP32" s="487"/>
      <c r="AQ32" s="487"/>
      <c r="AR32" s="487"/>
      <c r="AS32" s="487"/>
      <c r="AT32" s="487"/>
      <c r="AU32" s="487"/>
      <c r="AV32" s="487"/>
      <c r="AW32" s="487"/>
      <c r="AX32" s="65"/>
      <c r="AY32" s="66"/>
    </row>
    <row r="33" spans="5:51" ht="30" customHeight="1" x14ac:dyDescent="0.4">
      <c r="E33" s="29"/>
      <c r="F33" s="2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68"/>
      <c r="S33" s="68"/>
      <c r="T33" s="68"/>
      <c r="U33" s="68"/>
      <c r="V33" s="68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6"/>
    </row>
    <row r="34" spans="5:51" ht="30" customHeight="1" x14ac:dyDescent="0.4">
      <c r="E34" s="25"/>
      <c r="F34" s="23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7"/>
    </row>
    <row r="35" spans="5:51" ht="30" customHeight="1" x14ac:dyDescent="0.4">
      <c r="F35" s="40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9"/>
    </row>
    <row r="36" spans="5:51" ht="30" customHeight="1" x14ac:dyDescent="0.35">
      <c r="E36" s="25"/>
      <c r="F36" s="26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5"/>
      <c r="AD36" s="65"/>
      <c r="AE36" s="65"/>
      <c r="AF36" s="65"/>
      <c r="AG36" s="65"/>
      <c r="AH36" s="65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1"/>
    </row>
    <row r="37" spans="5:51" ht="30" customHeight="1" x14ac:dyDescent="0.35">
      <c r="E37" s="25"/>
      <c r="F37" s="26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5"/>
      <c r="AD37" s="65"/>
      <c r="AE37" s="65"/>
      <c r="AF37" s="65"/>
      <c r="AG37" s="65"/>
      <c r="AH37" s="65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1"/>
    </row>
    <row r="38" spans="5:51" ht="30" customHeight="1" x14ac:dyDescent="0.35">
      <c r="E38" s="25"/>
      <c r="F38" s="26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5"/>
      <c r="AD38" s="65"/>
      <c r="AE38" s="65"/>
      <c r="AF38" s="65"/>
      <c r="AG38" s="65"/>
      <c r="AH38" s="65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1"/>
    </row>
    <row r="39" spans="5:51" ht="30" customHeight="1" x14ac:dyDescent="0.35">
      <c r="E39" s="29"/>
      <c r="F39" s="42"/>
      <c r="G39" s="70"/>
      <c r="H39" s="71"/>
      <c r="I39" s="71"/>
      <c r="J39" s="71"/>
      <c r="K39" s="71"/>
      <c r="L39" s="70"/>
      <c r="M39" s="70"/>
      <c r="N39" s="70"/>
      <c r="O39" s="70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0"/>
      <c r="AJ39" s="60"/>
      <c r="AK39" s="60"/>
      <c r="AL39" s="60"/>
      <c r="AM39" s="60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</row>
    <row r="40" spans="5:51" ht="30" customHeight="1" thickBot="1" x14ac:dyDescent="0.45">
      <c r="E40" s="29"/>
      <c r="F40" s="23"/>
      <c r="G40" s="56"/>
      <c r="H40" s="56"/>
      <c r="I40" s="56"/>
      <c r="J40" s="56"/>
      <c r="K40" s="56"/>
      <c r="L40" s="56"/>
      <c r="M40" s="56"/>
      <c r="N40" s="56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6"/>
      <c r="AO40" s="56"/>
      <c r="AP40" s="59"/>
      <c r="AQ40" s="59"/>
      <c r="AR40" s="59"/>
      <c r="AS40" s="59"/>
      <c r="AT40" s="59"/>
      <c r="AU40" s="59"/>
      <c r="AV40" s="59"/>
      <c r="AW40" s="59"/>
      <c r="AX40" s="59"/>
      <c r="AY40" s="57"/>
    </row>
    <row r="41" spans="5:51" ht="30" customHeight="1" x14ac:dyDescent="0.35">
      <c r="E41" s="29"/>
      <c r="F41" s="42"/>
      <c r="G41" s="70"/>
      <c r="H41" s="70"/>
      <c r="I41" s="70"/>
      <c r="J41" s="70"/>
      <c r="K41" s="70"/>
      <c r="L41" s="70"/>
      <c r="N41" s="166"/>
      <c r="O41" s="480" t="s">
        <v>118</v>
      </c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70"/>
      <c r="AO41" s="70"/>
      <c r="AP41" s="347" t="s">
        <v>119</v>
      </c>
      <c r="AQ41" s="347"/>
      <c r="AR41" s="347"/>
      <c r="AS41" s="347"/>
      <c r="AT41" s="347"/>
      <c r="AU41" s="347"/>
      <c r="AV41" s="347"/>
      <c r="AW41" s="347"/>
      <c r="AX41" s="347"/>
      <c r="AY41" s="74"/>
    </row>
    <row r="42" spans="5:51" ht="30" customHeight="1" x14ac:dyDescent="0.35">
      <c r="E42" s="29"/>
      <c r="F42" s="32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5:51" ht="30" customHeight="1" x14ac:dyDescent="0.35">
      <c r="E43" s="29"/>
      <c r="F43" s="29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</row>
    <row r="44" spans="5:51" ht="30" customHeight="1" x14ac:dyDescent="0.35"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</row>
    <row r="45" spans="5:51" ht="30" customHeight="1" x14ac:dyDescent="0.4">
      <c r="E45" s="41"/>
      <c r="F45" s="37"/>
      <c r="G45" s="38"/>
      <c r="H45" s="484" t="s">
        <v>120</v>
      </c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  <c r="AA45" s="484"/>
      <c r="AB45" s="484"/>
      <c r="AC45" s="484"/>
      <c r="AD45" s="484"/>
      <c r="AE45" s="484"/>
      <c r="AF45" s="484"/>
      <c r="AG45" s="484"/>
      <c r="AH45" s="484"/>
      <c r="AI45" s="484"/>
      <c r="AJ45" s="484"/>
      <c r="AK45" s="484"/>
      <c r="AL45" s="484"/>
      <c r="AM45" s="484"/>
      <c r="AN45" s="484"/>
      <c r="AO45" s="484"/>
      <c r="AP45" s="484"/>
      <c r="AQ45" s="484"/>
      <c r="AR45" s="484"/>
      <c r="AS45" s="484"/>
      <c r="AT45" s="484"/>
      <c r="AU45" s="484"/>
      <c r="AV45" s="484"/>
      <c r="AW45" s="54"/>
      <c r="AX45" s="54"/>
      <c r="AY45" s="55"/>
    </row>
    <row r="46" spans="5:51" ht="30" customHeight="1" x14ac:dyDescent="0.4">
      <c r="E46" s="41"/>
      <c r="F46" s="23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7"/>
      <c r="AT46" s="347"/>
      <c r="AU46" s="347"/>
      <c r="AV46" s="347"/>
      <c r="AW46" s="56"/>
      <c r="AX46" s="56"/>
      <c r="AY46" s="57"/>
    </row>
    <row r="47" spans="5:51" ht="30" customHeight="1" x14ac:dyDescent="0.7">
      <c r="E47" s="25"/>
      <c r="F47" s="26"/>
      <c r="G47" s="29"/>
      <c r="H47" s="481" t="s">
        <v>121</v>
      </c>
      <c r="I47" s="481"/>
      <c r="J47" s="481"/>
      <c r="K47" s="481"/>
      <c r="L47" s="481"/>
      <c r="M47" s="481"/>
      <c r="N47" s="481"/>
      <c r="O47" s="481"/>
      <c r="P47" s="481"/>
      <c r="Q47" s="481"/>
      <c r="R47" s="481"/>
      <c r="S47" s="481"/>
      <c r="T47" s="481"/>
      <c r="U47" s="481"/>
      <c r="V47" s="481"/>
      <c r="W47" s="481"/>
      <c r="X47" s="481"/>
      <c r="Y47" s="481"/>
      <c r="Z47" s="481"/>
      <c r="AA47" s="481"/>
      <c r="AB47" s="481"/>
      <c r="AC47" s="481"/>
      <c r="AD47" s="481"/>
      <c r="AE47" s="481"/>
      <c r="AF47" s="481"/>
      <c r="AG47" s="481"/>
      <c r="AH47" s="481"/>
      <c r="AI47" s="481"/>
      <c r="AJ47" s="481"/>
      <c r="AK47" s="481"/>
      <c r="AL47" s="481"/>
      <c r="AM47" s="481"/>
      <c r="AN47" s="481"/>
      <c r="AO47" s="481"/>
      <c r="AP47" s="481"/>
      <c r="AQ47" s="481"/>
      <c r="AR47" s="481"/>
      <c r="AS47" s="481"/>
      <c r="AT47" s="481"/>
      <c r="AU47" s="481"/>
      <c r="AV47" s="481"/>
      <c r="AW47" s="163"/>
      <c r="AX47" s="60"/>
      <c r="AY47" s="61"/>
    </row>
    <row r="48" spans="5:51" ht="30" customHeight="1" x14ac:dyDescent="0.7">
      <c r="E48" s="31"/>
      <c r="F48" s="39"/>
      <c r="G48" s="29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1"/>
      <c r="S48" s="481"/>
      <c r="T48" s="481"/>
      <c r="U48" s="481"/>
      <c r="V48" s="481"/>
      <c r="W48" s="481"/>
      <c r="X48" s="481"/>
      <c r="Y48" s="481"/>
      <c r="Z48" s="481"/>
      <c r="AA48" s="481"/>
      <c r="AB48" s="481"/>
      <c r="AC48" s="481"/>
      <c r="AD48" s="481"/>
      <c r="AE48" s="481"/>
      <c r="AF48" s="481"/>
      <c r="AG48" s="481"/>
      <c r="AH48" s="481"/>
      <c r="AI48" s="481"/>
      <c r="AJ48" s="481"/>
      <c r="AK48" s="481"/>
      <c r="AL48" s="481"/>
      <c r="AM48" s="481"/>
      <c r="AN48" s="481"/>
      <c r="AO48" s="481"/>
      <c r="AP48" s="481"/>
      <c r="AQ48" s="481"/>
      <c r="AR48" s="481"/>
      <c r="AS48" s="481"/>
      <c r="AT48" s="481"/>
      <c r="AU48" s="481"/>
      <c r="AV48" s="481"/>
      <c r="AW48" s="163"/>
      <c r="AX48" s="65"/>
      <c r="AY48" s="66"/>
    </row>
    <row r="49" spans="3:51" ht="30" customHeight="1" x14ac:dyDescent="0.7">
      <c r="E49" s="45"/>
      <c r="F49" s="23"/>
      <c r="H49" s="481"/>
      <c r="I49" s="481"/>
      <c r="J49" s="481"/>
      <c r="K49" s="481"/>
      <c r="L49" s="481"/>
      <c r="M49" s="481"/>
      <c r="N49" s="481"/>
      <c r="O49" s="481"/>
      <c r="P49" s="481"/>
      <c r="Q49" s="481"/>
      <c r="R49" s="481"/>
      <c r="S49" s="481"/>
      <c r="T49" s="481"/>
      <c r="U49" s="481"/>
      <c r="V49" s="481"/>
      <c r="W49" s="481"/>
      <c r="X49" s="481"/>
      <c r="Y49" s="481"/>
      <c r="Z49" s="481"/>
      <c r="AA49" s="481"/>
      <c r="AB49" s="481"/>
      <c r="AC49" s="481"/>
      <c r="AD49" s="481"/>
      <c r="AE49" s="481"/>
      <c r="AF49" s="481"/>
      <c r="AG49" s="481"/>
      <c r="AH49" s="481"/>
      <c r="AI49" s="481"/>
      <c r="AJ49" s="481"/>
      <c r="AK49" s="481"/>
      <c r="AL49" s="481"/>
      <c r="AM49" s="481"/>
      <c r="AN49" s="481"/>
      <c r="AO49" s="481"/>
      <c r="AP49" s="481"/>
      <c r="AQ49" s="481"/>
      <c r="AR49" s="481"/>
      <c r="AS49" s="481"/>
      <c r="AT49" s="481"/>
      <c r="AU49" s="481"/>
      <c r="AV49" s="481"/>
      <c r="AW49" s="163"/>
      <c r="AX49" s="65"/>
      <c r="AY49" s="66"/>
    </row>
    <row r="50" spans="3:51" ht="30" customHeight="1" x14ac:dyDescent="0.35">
      <c r="F50" s="40"/>
      <c r="G50" s="31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6"/>
    </row>
    <row r="51" spans="3:51" ht="40.5" customHeight="1" x14ac:dyDescent="0.35">
      <c r="E51" s="46"/>
      <c r="F51" s="26"/>
      <c r="H51" s="347" t="s">
        <v>122</v>
      </c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347"/>
      <c r="AH51" s="347"/>
      <c r="AI51" s="347"/>
      <c r="AJ51" s="347"/>
      <c r="AK51" s="347"/>
      <c r="AL51" s="347"/>
      <c r="AM51" s="347"/>
      <c r="AN51" s="347"/>
      <c r="AO51" s="347"/>
      <c r="AP51" s="347"/>
      <c r="AQ51" s="347"/>
      <c r="AR51" s="347"/>
      <c r="AS51" s="347"/>
      <c r="AT51" s="347"/>
      <c r="AU51" s="347"/>
      <c r="AV51" s="347"/>
      <c r="AW51" s="65"/>
      <c r="AX51" s="65"/>
      <c r="AY51" s="66"/>
    </row>
    <row r="52" spans="3:51" ht="30" customHeight="1" x14ac:dyDescent="0.4">
      <c r="F52" s="23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7"/>
    </row>
    <row r="53" spans="3:51" ht="30" customHeight="1" x14ac:dyDescent="0.4">
      <c r="F53" s="40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9"/>
    </row>
    <row r="54" spans="3:51" ht="30" customHeight="1" x14ac:dyDescent="0.4">
      <c r="F54" s="40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9"/>
    </row>
    <row r="55" spans="3:51" ht="30" customHeight="1" x14ac:dyDescent="0.4">
      <c r="F55" s="40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9"/>
    </row>
    <row r="56" spans="3:51" ht="30" customHeight="1" x14ac:dyDescent="0.35">
      <c r="F56" s="26"/>
      <c r="G56" s="29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5"/>
      <c r="AD56" s="65"/>
      <c r="AE56" s="65"/>
      <c r="AF56" s="65"/>
      <c r="AG56" s="65"/>
      <c r="AH56" s="65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1"/>
    </row>
    <row r="57" spans="3:51" ht="30" customHeight="1" x14ac:dyDescent="0.35">
      <c r="F57" s="42"/>
      <c r="G57" s="25"/>
      <c r="H57" s="71"/>
      <c r="I57" s="71"/>
      <c r="J57" s="71"/>
      <c r="K57" s="71"/>
      <c r="L57" s="70"/>
      <c r="M57" s="70"/>
      <c r="N57" s="70"/>
      <c r="O57" s="70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0"/>
      <c r="AJ57" s="60"/>
      <c r="AK57" s="60"/>
      <c r="AL57" s="60"/>
      <c r="AM57" s="60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3"/>
    </row>
    <row r="58" spans="3:51" ht="30" customHeight="1" thickBot="1" x14ac:dyDescent="0.45">
      <c r="F58" s="23"/>
      <c r="H58" s="56"/>
      <c r="I58" s="56"/>
      <c r="J58" s="56"/>
      <c r="K58" s="56"/>
      <c r="L58" s="56"/>
      <c r="M58" s="56"/>
      <c r="N58" s="56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6"/>
      <c r="AO58" s="56"/>
      <c r="AP58" s="59"/>
      <c r="AQ58" s="59"/>
      <c r="AR58" s="59"/>
      <c r="AS58" s="59"/>
      <c r="AT58" s="59"/>
      <c r="AU58" s="59"/>
      <c r="AV58" s="59"/>
      <c r="AW58" s="59"/>
      <c r="AX58" s="59"/>
      <c r="AY58" s="57"/>
    </row>
    <row r="59" spans="3:51" ht="54.75" customHeight="1" x14ac:dyDescent="0.35">
      <c r="F59" s="42"/>
      <c r="G59" s="25"/>
      <c r="H59" s="70"/>
      <c r="I59" s="70"/>
      <c r="J59" s="70"/>
      <c r="K59" s="70"/>
      <c r="L59" s="70"/>
      <c r="O59" s="482" t="str">
        <f>'ANEXO 3'!$AL$49</f>
        <v>Yaneth Faisal Padrón</v>
      </c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482"/>
      <c r="AG59" s="482"/>
      <c r="AH59" s="482"/>
      <c r="AI59" s="482"/>
      <c r="AJ59" s="482"/>
      <c r="AK59" s="482"/>
      <c r="AL59" s="482"/>
      <c r="AM59" s="482"/>
      <c r="AN59" s="70"/>
      <c r="AO59" s="70"/>
      <c r="AP59" s="480" t="s">
        <v>119</v>
      </c>
      <c r="AQ59" s="480"/>
      <c r="AR59" s="480"/>
      <c r="AS59" s="480"/>
      <c r="AT59" s="480"/>
      <c r="AU59" s="480"/>
      <c r="AV59" s="480"/>
      <c r="AW59" s="480"/>
      <c r="AX59" s="480"/>
      <c r="AY59" s="74"/>
    </row>
    <row r="60" spans="3:51" ht="30" customHeight="1" x14ac:dyDescent="0.35">
      <c r="F60" s="32"/>
      <c r="G60" s="33"/>
      <c r="H60" s="33"/>
      <c r="I60" s="33"/>
      <c r="J60" s="33"/>
      <c r="K60" s="33"/>
      <c r="L60" s="33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43"/>
    </row>
    <row r="61" spans="3:51" ht="30" customHeight="1" x14ac:dyDescent="0.35">
      <c r="E61" s="48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Q61" s="4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C61" s="48"/>
      <c r="AD61" s="478"/>
      <c r="AE61" s="478"/>
      <c r="AF61" s="478"/>
      <c r="AG61" s="478"/>
      <c r="AH61" s="478"/>
      <c r="AI61" s="478"/>
      <c r="AJ61" s="478"/>
      <c r="AK61" s="478"/>
      <c r="AL61" s="478"/>
      <c r="AM61" s="478"/>
      <c r="AO61" s="48"/>
      <c r="AP61" s="478"/>
      <c r="AQ61" s="478"/>
      <c r="AR61" s="478"/>
      <c r="AS61" s="478"/>
      <c r="AT61" s="478"/>
      <c r="AU61" s="478"/>
      <c r="AV61" s="478"/>
      <c r="AW61" s="478"/>
      <c r="AX61" s="478"/>
      <c r="AY61" s="478"/>
    </row>
    <row r="62" spans="3:51" x14ac:dyDescent="0.35"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79"/>
      <c r="O62" s="467"/>
      <c r="P62" s="467"/>
      <c r="Q62" s="467"/>
      <c r="R62" s="467"/>
      <c r="S62" s="467"/>
      <c r="T62" s="467"/>
      <c r="U62" s="467"/>
      <c r="V62" s="467"/>
      <c r="W62" s="467"/>
      <c r="X62" s="467"/>
      <c r="Y62" s="467"/>
      <c r="Z62" s="79"/>
      <c r="AA62" s="466"/>
      <c r="AB62" s="466"/>
      <c r="AC62" s="466"/>
      <c r="AD62" s="466"/>
      <c r="AE62" s="466"/>
      <c r="AF62" s="466"/>
      <c r="AG62" s="466"/>
      <c r="AH62" s="466"/>
      <c r="AI62" s="466"/>
      <c r="AJ62" s="466"/>
      <c r="AK62" s="466"/>
      <c r="AL62" s="79"/>
      <c r="AM62" s="466"/>
      <c r="AN62" s="466"/>
      <c r="AO62" s="466"/>
      <c r="AP62" s="466"/>
      <c r="AQ62" s="466"/>
      <c r="AR62" s="466"/>
      <c r="AS62" s="466"/>
      <c r="AT62" s="466"/>
      <c r="AU62" s="466"/>
      <c r="AV62" s="466"/>
      <c r="AW62" s="466"/>
    </row>
    <row r="63" spans="3:51" x14ac:dyDescent="0.35"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8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8"/>
      <c r="AA63" s="471"/>
      <c r="AB63" s="471"/>
      <c r="AC63" s="471"/>
      <c r="AD63" s="471"/>
      <c r="AE63" s="471"/>
      <c r="AF63" s="471"/>
      <c r="AG63" s="471"/>
      <c r="AH63" s="471"/>
      <c r="AI63" s="471"/>
      <c r="AJ63" s="471"/>
      <c r="AK63" s="471"/>
      <c r="AL63" s="48"/>
      <c r="AM63" s="471"/>
      <c r="AN63" s="471"/>
      <c r="AO63" s="471"/>
      <c r="AP63" s="471"/>
      <c r="AQ63" s="471"/>
      <c r="AR63" s="471"/>
      <c r="AS63" s="471"/>
      <c r="AT63" s="471"/>
      <c r="AU63" s="471"/>
      <c r="AV63" s="471"/>
      <c r="AW63" s="471"/>
    </row>
    <row r="64" spans="3:51" x14ac:dyDescent="0.35">
      <c r="C64" s="47"/>
      <c r="D64" s="47"/>
      <c r="E64" s="47"/>
      <c r="F64" s="47"/>
      <c r="G64" s="471"/>
      <c r="H64" s="471"/>
      <c r="I64" s="471"/>
      <c r="J64" s="471"/>
      <c r="K64" s="471"/>
      <c r="L64" s="471"/>
      <c r="M64" s="471"/>
      <c r="N64" s="471"/>
      <c r="O64" s="471"/>
      <c r="P64" s="471"/>
      <c r="Q64" s="471"/>
      <c r="R64" s="471"/>
      <c r="S64" s="471"/>
      <c r="T64" s="471"/>
      <c r="U64" s="471"/>
      <c r="V64" s="471"/>
      <c r="W64" s="471"/>
      <c r="X64" s="471"/>
      <c r="Y64" s="471"/>
      <c r="Z64" s="471"/>
      <c r="AA64" s="471"/>
      <c r="AB64" s="471"/>
      <c r="AC64" s="471"/>
      <c r="AD64" s="471"/>
      <c r="AE64" s="471"/>
      <c r="AF64" s="471"/>
      <c r="AG64" s="471"/>
      <c r="AH64" s="471"/>
      <c r="AI64" s="471"/>
      <c r="AJ64" s="471"/>
      <c r="AK64" s="471"/>
      <c r="AL64" s="471"/>
      <c r="AM64" s="471"/>
      <c r="AN64" s="471"/>
      <c r="AO64" s="471"/>
      <c r="AP64" s="471"/>
      <c r="AQ64" s="471"/>
      <c r="AR64" s="471"/>
      <c r="AS64" s="471"/>
      <c r="AT64" s="471"/>
      <c r="AU64" s="50"/>
      <c r="AV64" s="50"/>
      <c r="AW64" s="50"/>
    </row>
    <row r="65" spans="2:49" x14ac:dyDescent="0.35">
      <c r="B65" s="468"/>
      <c r="C65" s="468"/>
      <c r="D65" s="468"/>
      <c r="E65" s="468"/>
      <c r="F65" s="468"/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</row>
    <row r="66" spans="2:49" x14ac:dyDescent="0.35">
      <c r="C66" s="464"/>
      <c r="D66" s="464"/>
      <c r="E66" s="464"/>
      <c r="F66" s="464"/>
      <c r="G66" s="464"/>
      <c r="H66" s="464"/>
      <c r="I66" s="464"/>
      <c r="J66" s="464"/>
      <c r="K66" s="465"/>
      <c r="L66" s="465"/>
      <c r="M66" s="465"/>
      <c r="O66" s="48"/>
      <c r="P66" s="48"/>
      <c r="Q66" s="48"/>
      <c r="AU66" s="47"/>
      <c r="AV66" s="47"/>
      <c r="AW66" s="47"/>
    </row>
    <row r="67" spans="2:49" x14ac:dyDescent="0.35">
      <c r="C67" s="47"/>
      <c r="D67" s="47"/>
      <c r="E67" s="47"/>
      <c r="F67" s="47"/>
      <c r="V67" s="49"/>
      <c r="W67" s="49"/>
      <c r="X67" s="49"/>
      <c r="Y67" s="49"/>
      <c r="Z67" s="48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8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</row>
    <row r="70" spans="2:49" x14ac:dyDescent="0.35">
      <c r="B70" s="11"/>
    </row>
    <row r="71" spans="2:49" x14ac:dyDescent="0.35">
      <c r="B71" s="51"/>
    </row>
  </sheetData>
  <sheetProtection algorithmName="SHA-512" hashValue="h7fRsc/7eeFS/YJpF++9zlSaHlS8zof3X4NL0Fi80jTD6qmHZijkZBZMRAczLq/yJDKl0D4i+0J7pc4lnkyIbw==" saltValue="ohEuHZ862AJAfL6tM21QlQ==" spinCount="100000" sheet="1" objects="1" scenarios="1"/>
  <mergeCells count="32">
    <mergeCell ref="H51:AV51"/>
    <mergeCell ref="O59:AM59"/>
    <mergeCell ref="J15:AV16"/>
    <mergeCell ref="H45:AV46"/>
    <mergeCell ref="J32:Q32"/>
    <mergeCell ref="T30:AW30"/>
    <mergeCell ref="T32:AW32"/>
    <mergeCell ref="T28:AW28"/>
    <mergeCell ref="H25:AX26"/>
    <mergeCell ref="F28:Q28"/>
    <mergeCell ref="O41:AM41"/>
    <mergeCell ref="J12:AV14"/>
    <mergeCell ref="J7:AV10"/>
    <mergeCell ref="AM63:AW63"/>
    <mergeCell ref="G64:AT64"/>
    <mergeCell ref="AD18:AY19"/>
    <mergeCell ref="AD61:AM61"/>
    <mergeCell ref="AP61:AY61"/>
    <mergeCell ref="AA62:AK62"/>
    <mergeCell ref="AM62:AW62"/>
    <mergeCell ref="AP41:AX41"/>
    <mergeCell ref="AA63:AK63"/>
    <mergeCell ref="F61:O61"/>
    <mergeCell ref="R61:AA61"/>
    <mergeCell ref="AF21:AX21"/>
    <mergeCell ref="AP59:AX59"/>
    <mergeCell ref="H47:AV49"/>
    <mergeCell ref="C66:J66"/>
    <mergeCell ref="K66:M66"/>
    <mergeCell ref="C62:M62"/>
    <mergeCell ref="O62:Y62"/>
    <mergeCell ref="B65:P65"/>
  </mergeCells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ANEXO 2</vt:lpstr>
      <vt:lpstr>ANEXO 3</vt:lpstr>
      <vt:lpstr>ANEXO 4</vt:lpstr>
      <vt:lpstr>CONSTANCIA DESEMPEÑO</vt:lpstr>
      <vt:lpstr>'ANEXO 2'!Área_de_impresión</vt:lpstr>
      <vt:lpstr>'ANEXO 3'!Área_de_impresión</vt:lpstr>
      <vt:lpstr>'ANEXO 4'!Área_de_impresión</vt:lpstr>
      <vt:lpstr>'CONSTANCIA DESEMPEÑO'!Área_de_impresión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Mantenimiento1</cp:lastModifiedBy>
  <cp:lastPrinted>2025-04-09T19:09:09Z</cp:lastPrinted>
  <dcterms:created xsi:type="dcterms:W3CDTF">2023-09-26T13:14:36Z</dcterms:created>
  <dcterms:modified xsi:type="dcterms:W3CDTF">2025-04-30T21:36:28Z</dcterms:modified>
</cp:coreProperties>
</file>