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B81F7A73-B370-4985-A649-2D82793E7E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ISION" sheetId="3" r:id="rId1"/>
    <sheet name="Hoja1" sheetId="4" r:id="rId2"/>
  </sheets>
  <definedNames>
    <definedName name="_xlnm.Print_Area" localSheetId="0">COMISION!$B$3:$Q$50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3" l="1"/>
  <c r="N29" i="3" s="1"/>
  <c r="M27" i="3"/>
  <c r="M29" i="3" s="1"/>
  <c r="H27" i="3"/>
  <c r="H29" i="3" s="1"/>
  <c r="O27" i="3"/>
  <c r="O29" i="3" s="1"/>
  <c r="G27" i="3"/>
  <c r="G29" i="3" s="1"/>
  <c r="F27" i="3"/>
  <c r="F29" i="3" s="1"/>
  <c r="I27" i="3"/>
  <c r="I29" i="3" s="1"/>
  <c r="J27" i="3"/>
  <c r="J29" i="3" s="1"/>
  <c r="K27" i="3"/>
  <c r="K29" i="3" s="1"/>
  <c r="L27" i="3"/>
  <c r="L29" i="3" s="1"/>
  <c r="P27" i="3"/>
  <c r="P29" i="3" s="1"/>
  <c r="E27" i="3" l="1"/>
  <c r="E29" i="3" s="1"/>
  <c r="P32" i="3" s="1"/>
  <c r="P33" i="3" s="1"/>
  <c r="E12" i="4" l="1"/>
</calcChain>
</file>

<file path=xl/sharedStrings.xml><?xml version="1.0" encoding="utf-8"?>
<sst xmlns="http://schemas.openxmlformats.org/spreadsheetml/2006/main" count="83" uniqueCount="64">
  <si>
    <t xml:space="preserve">EVENTO: </t>
  </si>
  <si>
    <t xml:space="preserve">LUGAR : </t>
  </si>
  <si>
    <t>FECHA</t>
  </si>
  <si>
    <t>HOSPEDAJE</t>
  </si>
  <si>
    <t>ALIMENTOS</t>
  </si>
  <si>
    <t>TRANSPORTACION</t>
  </si>
  <si>
    <t>OTROS GASTOS</t>
  </si>
  <si>
    <t>SUBTOTALES</t>
  </si>
  <si>
    <t>CONVERSION</t>
  </si>
  <si>
    <t>TOTAL DE GASTOS: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</si>
  <si>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</si>
  <si>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</si>
  <si>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</si>
  <si>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</si>
  <si>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</si>
  <si>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</si>
  <si>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</si>
  <si>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</si>
  <si>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FECHA:</t>
  </si>
  <si>
    <t>USD</t>
  </si>
  <si>
    <t>ENTREGÓ</t>
  </si>
  <si>
    <t>DIFERENCIA A FAVOR DE LA COMISIONADA:</t>
  </si>
  <si>
    <t>-</t>
  </si>
  <si>
    <t>ALIMINA</t>
  </si>
  <si>
    <t>TOTAL</t>
  </si>
  <si>
    <t>GUSTAVO ADOLFO PECH</t>
  </si>
  <si>
    <t>BAHÍA DE CHAAK</t>
  </si>
  <si>
    <t>DIRECCIÓN DE ADMINISTRACIÓN Y FINANZAS</t>
  </si>
  <si>
    <t xml:space="preserve">COMPROBACIÓN DE GASTOS DE VIAJE </t>
  </si>
  <si>
    <t xml:space="preserve"> </t>
  </si>
  <si>
    <r>
      <t>LA COMPROBACIÓN DEBERÁ REALIZARSE DENTRO DE LOS PRIMEROS</t>
    </r>
    <r>
      <rPr>
        <b/>
        <sz val="10"/>
        <color theme="1"/>
        <rFont val="Calibri"/>
        <family val="2"/>
        <scheme val="minor"/>
      </rPr>
      <t xml:space="preserve"> 5 DÍAS HÁBILES POSTERIORES A LA COMISIÓN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</si>
  <si>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0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</si>
  <si>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0"/>
        <color theme="1"/>
        <rFont val="Calibri"/>
        <family val="2"/>
        <scheme val="minor"/>
      </rPr>
      <t>UNICAMENTE SE ACEPTARAN FACTURAS O COMPROBANTES FISCALES</t>
    </r>
    <r>
      <rPr>
        <sz val="10"/>
        <color theme="1"/>
        <rFont val="Calibri"/>
        <family val="2"/>
        <scheme val="minor"/>
      </rPr>
      <t>).</t>
    </r>
  </si>
  <si>
    <r>
      <rPr>
        <b/>
        <sz val="10"/>
        <color theme="1"/>
        <rFont val="Calibri"/>
        <family val="2"/>
        <scheme val="minor"/>
      </rPr>
      <t>NO SE ACEPTARÁN</t>
    </r>
    <r>
      <rPr>
        <sz val="10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</si>
  <si>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Calibri"/>
        <family val="2"/>
        <scheme val="minor"/>
      </rPr>
      <t>TRANSPORTE</t>
    </r>
    <r>
      <rPr>
        <sz val="10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0"/>
        <color theme="1"/>
        <rFont val="Calibri"/>
        <family val="2"/>
        <scheme val="minor"/>
      </rPr>
      <t>COMPROBANTE AUTORIZADO</t>
    </r>
    <r>
      <rPr>
        <sz val="10"/>
        <color theme="1"/>
        <rFont val="Calibri"/>
        <family val="2"/>
        <scheme val="minor"/>
      </rPr>
      <t>.</t>
    </r>
  </si>
  <si>
    <t>MONEDA 
NACIONAL</t>
  </si>
  <si>
    <t>Num recibo</t>
  </si>
  <si>
    <t>Num Fact</t>
  </si>
  <si>
    <t>COMISIONADO:</t>
  </si>
  <si>
    <t xml:space="preserve">TIPO DE CAMBIO </t>
  </si>
  <si>
    <t>TOTAL DE GASTOS EN MONEDA NACIONAL</t>
  </si>
  <si>
    <t>RECIBIÓ</t>
  </si>
  <si>
    <t>AUTORIZA</t>
  </si>
  <si>
    <t>MTRA. ROSA GABRIELA EK CANCHE</t>
  </si>
  <si>
    <t>DIRECTORA DE ADMINISTRACIÓN Y FINANZAS</t>
  </si>
  <si>
    <t>LIC. ANDRES MARTÍNEZ REYNOSO</t>
  </si>
  <si>
    <t>DIRECTOR GENERAL</t>
  </si>
  <si>
    <t>INDICAR EL TIPO DE CAMBIO DEL DIARIO OFICIAL DE LA FEDERACIÓN</t>
  </si>
  <si>
    <t>Num ticket</t>
  </si>
  <si>
    <t>TOTAL VIATICOS OTORGADOS MONEDA USD</t>
  </si>
  <si>
    <t>MARIA SABRINA CASTILLA ACOSTA</t>
  </si>
  <si>
    <t>COLONES</t>
  </si>
  <si>
    <t>ASISTENTE DE DIRRECION DE PROMOCION</t>
  </si>
  <si>
    <t>DIFERENCIA A FAVOR DEL COMISIONADO</t>
  </si>
  <si>
    <t>BURO MEXICANO DE CONGRESOS Y CONVENCIONES</t>
  </si>
  <si>
    <t>2-3 ABRIL</t>
  </si>
  <si>
    <t>ROCIO GONZALEZ JONGUITUD</t>
  </si>
  <si>
    <t>CIUDAD DE MEXICO, CDMX</t>
  </si>
  <si>
    <t>CUN C-503517</t>
  </si>
  <si>
    <t>133-10198</t>
  </si>
  <si>
    <t>DMOK-02-000009026</t>
  </si>
  <si>
    <t>BBSEA-0000726</t>
  </si>
  <si>
    <t>7606C-0004302</t>
  </si>
  <si>
    <t>FR54-59115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</si>
</sst>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B5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9" fillId="5" borderId="5" xfId="1" applyFont="1" applyFill="1" applyBorder="1" applyAlignment="1">
      <alignment horizontal="center"/>
    </xf>
    <xf numFmtId="44" fontId="9" fillId="6" borderId="5" xfId="1" applyFont="1" applyFill="1" applyBorder="1" applyAlignment="1">
      <alignment horizontal="center"/>
    </xf>
    <xf numFmtId="44" fontId="10" fillId="4" borderId="5" xfId="1" applyFont="1" applyFill="1" applyBorder="1" applyAlignment="1">
      <alignment horizontal="center"/>
    </xf>
    <xf numFmtId="0" fontId="0" fillId="0" borderId="0" xfId="0" applyAlignment="1">
      <alignment horizontal="left"/>
    </xf>
    <xf numFmtId="8" fontId="4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8" fontId="4" fillId="4" borderId="4" xfId="0" applyNumberFormat="1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8" fontId="6" fillId="7" borderId="4" xfId="0" applyNumberFormat="1" applyFont="1" applyFill="1" applyBorder="1" applyAlignment="1">
      <alignment horizontal="center"/>
    </xf>
    <xf numFmtId="6" fontId="6" fillId="7" borderId="4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2" fontId="2" fillId="0" borderId="0" xfId="1" applyNumberFormat="1" applyFont="1" applyBorder="1" applyAlignment="1">
      <alignment horizontal="right"/>
    </xf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" fontId="17" fillId="8" borderId="5" xfId="1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3" fillId="3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8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5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8" fontId="12" fillId="7" borderId="6" xfId="0" applyNumberFormat="1" applyFont="1" applyFill="1" applyBorder="1" applyAlignment="1">
      <alignment horizontal="center"/>
    </xf>
    <xf numFmtId="8" fontId="12" fillId="7" borderId="3" xfId="0" applyNumberFormat="1" applyFont="1" applyFill="1" applyBorder="1" applyAlignment="1">
      <alignment horizontal="center"/>
    </xf>
    <xf numFmtId="8" fontId="4" fillId="7" borderId="6" xfId="0" applyNumberFormat="1" applyFont="1" applyFill="1" applyBorder="1" applyAlignment="1">
      <alignment horizontal="center"/>
    </xf>
    <xf numFmtId="8" fontId="4" fillId="7" borderId="3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FF"/>
      <color rgb="FF538CBF"/>
      <color rgb="FF1386B9"/>
      <color rgb="FF43FB5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1000125</xdr:colOff>
      <xdr:row>2</xdr:row>
      <xdr:rowOff>120651</xdr:rowOff>
    </xdr:from>
    <xdr:to>
      <xdr:col>15</xdr:col>
      <xdr:colOff>666751</xdr:colOff>
      <xdr:row>3</xdr:row>
      <xdr:rowOff>723901</xdr:rowOff>
    </xdr:to>
    <xdr:pic>
      <xdr:nvPicPr>
        <xdr:cNvPr id="5" name="4 Imagen" descr="C:\Users\asistente\Desktop\Ing. Dario\Logotipos\QROO-CPTQ-ESP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1" t="31915" r="4724" b="38876"/>
        <a:stretch/>
      </xdr:blipFill>
      <xdr:spPr bwMode="auto">
        <a:xfrm>
          <a:off x="16151225" y="425451"/>
          <a:ext cx="4003676" cy="831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381000</xdr:colOff>
      <xdr:row>2</xdr:row>
      <xdr:rowOff>114299</xdr:rowOff>
    </xdr:from>
    <xdr:to>
      <xdr:col>3</xdr:col>
      <xdr:colOff>1828800</xdr:colOff>
      <xdr:row>3</xdr:row>
      <xdr:rowOff>903079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400" y="419099"/>
          <a:ext cx="2552700" cy="1017380"/>
        </a:xfrm>
        <a:prstGeom prst="rect">
          <a:avLst/>
        </a:prstGeom>
      </xdr:spPr>
    </xdr:pic>
    <xdr:clientData/>
  </xdr:twoCellAnchor>
  <xdr:twoCellAnchor editAs="oneCell">
    <xdr:from>
      <xdr:col>2</xdr:col>
      <xdr:colOff>1003300</xdr:colOff>
      <xdr:row>45</xdr:row>
      <xdr:rowOff>127000</xdr:rowOff>
    </xdr:from>
    <xdr:to>
      <xdr:col>16</xdr:col>
      <xdr:colOff>41275</xdr:colOff>
      <xdr:row>49</xdr:row>
      <xdr:rowOff>14049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4097000"/>
          <a:ext cx="19215100" cy="69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2"/>
  <sheetViews>
    <sheetView showGridLines="0" tabSelected="1" view="pageBreakPreview" zoomScale="70" zoomScaleNormal="40" zoomScaleSheetLayoutView="70" workbookViewId="0">
      <selection activeCell="Q31" sqref="Q31"/>
    </sheetView>
  </sheetViews>
  <sheetFormatPr baseColWidth="10" defaultColWidth="11.44140625" defaultRowHeight="15.6" x14ac:dyDescent="0.3"/>
  <cols>
    <col min="1" max="1" width="3.6640625" style="1" customWidth="1"/>
    <col min="2" max="2" width="2" style="1" customWidth="1"/>
    <col min="3" max="3" width="15.6640625" style="1" customWidth="1"/>
    <col min="4" max="4" width="40.44140625" style="1" customWidth="1"/>
    <col min="5" max="11" width="18.5546875" style="1" customWidth="1"/>
    <col min="12" max="12" width="20.6640625" style="1" customWidth="1"/>
    <col min="13" max="13" width="18.5546875" style="1" customWidth="1"/>
    <col min="14" max="14" width="21.88671875" style="1" customWidth="1"/>
    <col min="15" max="15" width="21.44140625" style="1" customWidth="1"/>
    <col min="16" max="16" width="18.5546875" style="1" customWidth="1"/>
    <col min="17" max="17" width="3.44140625" style="1" customWidth="1"/>
    <col min="18" max="16384" width="11.44140625" style="1"/>
  </cols>
  <sheetData>
    <row r="1" spans="3:17" ht="6" customHeight="1" x14ac:dyDescent="0.3"/>
    <row r="2" spans="3:17" ht="18" customHeight="1" x14ac:dyDescent="0.3">
      <c r="C2" s="2"/>
      <c r="D2" s="2"/>
      <c r="E2" s="2"/>
      <c r="F2" s="2"/>
      <c r="G2" s="2"/>
      <c r="H2" s="3"/>
      <c r="I2" s="4"/>
    </row>
    <row r="3" spans="3:17" ht="18" customHeight="1" x14ac:dyDescent="0.3">
      <c r="C3" s="3"/>
      <c r="D3" s="3"/>
      <c r="E3" s="3"/>
      <c r="H3" s="3"/>
      <c r="I3" s="3"/>
      <c r="L3" s="3"/>
      <c r="M3" s="3"/>
      <c r="N3" s="3"/>
      <c r="O3" s="3"/>
      <c r="P3" s="3"/>
    </row>
    <row r="4" spans="3:17" ht="81.75" customHeight="1" x14ac:dyDescent="0.3">
      <c r="E4" s="3"/>
      <c r="F4" s="3"/>
      <c r="G4" s="3"/>
      <c r="K4" s="5"/>
      <c r="L4" s="11" t="s">
        <v>29</v>
      </c>
      <c r="M4" s="66"/>
      <c r="N4" s="66"/>
      <c r="O4" s="66"/>
      <c r="P4" s="66"/>
    </row>
    <row r="5" spans="3:17" ht="17.399999999999999" customHeight="1" x14ac:dyDescent="0.3">
      <c r="E5" s="3"/>
      <c r="F5" s="3"/>
      <c r="G5" s="3"/>
      <c r="K5" s="5"/>
      <c r="L5" s="11" t="s">
        <v>0</v>
      </c>
      <c r="M5" s="66" t="s">
        <v>54</v>
      </c>
      <c r="N5" s="66"/>
      <c r="O5" s="66"/>
      <c r="P5" s="66"/>
    </row>
    <row r="6" spans="3:17" x14ac:dyDescent="0.3">
      <c r="C6" s="54" t="s">
        <v>27</v>
      </c>
      <c r="D6" s="54"/>
      <c r="E6" s="54"/>
      <c r="F6" s="54"/>
      <c r="G6" s="54"/>
      <c r="H6" s="54"/>
      <c r="I6" s="54"/>
      <c r="J6" s="54"/>
      <c r="L6" s="12" t="s">
        <v>18</v>
      </c>
      <c r="M6" s="67" t="s">
        <v>55</v>
      </c>
      <c r="N6" s="67"/>
      <c r="O6" s="67"/>
      <c r="P6" s="67"/>
    </row>
    <row r="7" spans="3:17" x14ac:dyDescent="0.3">
      <c r="C7" s="26" t="s">
        <v>29</v>
      </c>
      <c r="D7" s="26"/>
      <c r="E7" s="6"/>
      <c r="F7" s="6"/>
      <c r="G7" s="6"/>
      <c r="H7" s="5"/>
      <c r="I7" s="4"/>
      <c r="J7" s="4"/>
      <c r="L7" s="12" t="s">
        <v>38</v>
      </c>
      <c r="M7" s="68" t="s">
        <v>56</v>
      </c>
      <c r="N7" s="68"/>
      <c r="O7" s="68"/>
      <c r="P7" s="68"/>
    </row>
    <row r="8" spans="3:17" ht="18" x14ac:dyDescent="0.35">
      <c r="D8" s="14"/>
      <c r="E8" s="7"/>
      <c r="F8" s="7"/>
      <c r="G8" s="7"/>
      <c r="H8" s="5"/>
      <c r="I8" s="4"/>
      <c r="J8" s="4"/>
      <c r="L8" s="12" t="s">
        <v>1</v>
      </c>
      <c r="M8" s="68" t="s">
        <v>57</v>
      </c>
      <c r="N8" s="68"/>
      <c r="O8" s="68"/>
      <c r="P8" s="68"/>
    </row>
    <row r="9" spans="3:17" ht="21.75" customHeight="1" thickBot="1" x14ac:dyDescent="0.35">
      <c r="C9" s="69" t="s">
        <v>29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13"/>
    </row>
    <row r="10" spans="3:17" ht="27.6" customHeight="1" thickBot="1" x14ac:dyDescent="0.35">
      <c r="C10" s="58" t="s">
        <v>28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</row>
    <row r="11" spans="3:17" x14ac:dyDescent="0.3">
      <c r="C11" s="61" t="s">
        <v>2</v>
      </c>
      <c r="D11" s="46" t="s">
        <v>36</v>
      </c>
      <c r="E11" s="65" t="s">
        <v>3</v>
      </c>
      <c r="F11" s="65"/>
      <c r="G11" s="65"/>
      <c r="H11" s="65" t="s">
        <v>4</v>
      </c>
      <c r="I11" s="65"/>
      <c r="J11" s="65"/>
      <c r="K11" s="65" t="s">
        <v>5</v>
      </c>
      <c r="L11" s="65"/>
      <c r="M11" s="65"/>
      <c r="N11" s="65" t="s">
        <v>6</v>
      </c>
      <c r="O11" s="65"/>
      <c r="P11" s="65"/>
    </row>
    <row r="12" spans="3:17" ht="15.75" customHeight="1" x14ac:dyDescent="0.3">
      <c r="C12" s="62"/>
      <c r="D12" s="36" t="s">
        <v>37</v>
      </c>
      <c r="E12" s="63" t="s">
        <v>35</v>
      </c>
      <c r="F12" s="36" t="s">
        <v>19</v>
      </c>
      <c r="G12" s="71" t="s">
        <v>51</v>
      </c>
      <c r="H12" s="63" t="s">
        <v>35</v>
      </c>
      <c r="I12" s="36" t="s">
        <v>19</v>
      </c>
      <c r="J12" s="71" t="s">
        <v>51</v>
      </c>
      <c r="K12" s="63" t="s">
        <v>35</v>
      </c>
      <c r="L12" s="36" t="s">
        <v>19</v>
      </c>
      <c r="M12" s="71" t="s">
        <v>51</v>
      </c>
      <c r="N12" s="63" t="s">
        <v>35</v>
      </c>
      <c r="O12" s="36" t="s">
        <v>19</v>
      </c>
      <c r="P12" s="71" t="s">
        <v>51</v>
      </c>
    </row>
    <row r="13" spans="3:17" ht="18" customHeight="1" x14ac:dyDescent="0.3">
      <c r="C13" s="62"/>
      <c r="D13" s="36" t="s">
        <v>48</v>
      </c>
      <c r="E13" s="64"/>
      <c r="F13" s="36"/>
      <c r="G13" s="71"/>
      <c r="H13" s="64"/>
      <c r="I13" s="36"/>
      <c r="J13" s="71"/>
      <c r="K13" s="64"/>
      <c r="L13" s="36"/>
      <c r="M13" s="71"/>
      <c r="N13" s="64"/>
      <c r="O13" s="36"/>
      <c r="P13" s="71"/>
    </row>
    <row r="14" spans="3:17" ht="18" customHeight="1" x14ac:dyDescent="0.3">
      <c r="C14" s="37">
        <v>45749</v>
      </c>
      <c r="D14" s="49" t="s">
        <v>58</v>
      </c>
      <c r="E14" s="36"/>
      <c r="F14" s="36"/>
      <c r="G14" s="48"/>
      <c r="H14" s="39"/>
      <c r="I14" s="39"/>
      <c r="J14" s="39"/>
      <c r="K14" s="39"/>
      <c r="L14" s="39"/>
      <c r="M14" s="39"/>
      <c r="N14" s="39">
        <v>460</v>
      </c>
      <c r="O14" s="36"/>
      <c r="P14" s="48"/>
    </row>
    <row r="15" spans="3:17" ht="18" customHeight="1" x14ac:dyDescent="0.3">
      <c r="C15" s="37">
        <v>45749</v>
      </c>
      <c r="D15" s="49" t="s">
        <v>63</v>
      </c>
      <c r="E15" s="36"/>
      <c r="F15" s="36"/>
      <c r="G15" s="38"/>
      <c r="H15" s="39">
        <v>328.91</v>
      </c>
      <c r="I15" s="39"/>
      <c r="J15" s="39"/>
      <c r="K15" s="39"/>
      <c r="L15" s="39"/>
      <c r="M15" s="39"/>
      <c r="N15" s="39"/>
      <c r="O15" s="50"/>
      <c r="P15" s="48"/>
    </row>
    <row r="16" spans="3:17" ht="18" customHeight="1" x14ac:dyDescent="0.3">
      <c r="C16" s="37">
        <v>45749</v>
      </c>
      <c r="D16" s="49" t="s">
        <v>63</v>
      </c>
      <c r="E16" s="36"/>
      <c r="F16" s="36"/>
      <c r="G16" s="38"/>
      <c r="H16" s="39">
        <v>527.85</v>
      </c>
      <c r="I16" s="39"/>
      <c r="J16" s="39"/>
      <c r="K16" s="39"/>
      <c r="L16" s="39"/>
      <c r="M16" s="39"/>
      <c r="N16" s="39"/>
      <c r="O16" s="50"/>
      <c r="P16" s="48"/>
    </row>
    <row r="17" spans="3:17" x14ac:dyDescent="0.3">
      <c r="C17" s="37">
        <v>45749</v>
      </c>
      <c r="D17" s="49" t="s">
        <v>62</v>
      </c>
      <c r="E17" s="38"/>
      <c r="F17" s="39"/>
      <c r="G17" s="40"/>
      <c r="H17" s="38"/>
      <c r="I17" s="39"/>
      <c r="J17" s="40"/>
      <c r="K17" s="39">
        <v>259.63</v>
      </c>
      <c r="L17" s="39"/>
      <c r="M17" s="40"/>
      <c r="N17" s="39"/>
      <c r="O17" s="39"/>
      <c r="P17" s="40"/>
    </row>
    <row r="18" spans="3:17" x14ac:dyDescent="0.3">
      <c r="C18" s="37">
        <v>45750</v>
      </c>
      <c r="D18" s="49" t="s">
        <v>61</v>
      </c>
      <c r="E18" s="38"/>
      <c r="F18" s="39"/>
      <c r="G18" s="40"/>
      <c r="H18" s="38"/>
      <c r="I18" s="39"/>
      <c r="J18" s="40"/>
      <c r="K18" s="39">
        <v>406.86</v>
      </c>
      <c r="L18" s="39"/>
      <c r="M18" s="40"/>
      <c r="N18" s="39"/>
      <c r="O18" s="39"/>
      <c r="P18" s="40"/>
    </row>
    <row r="19" spans="3:17" x14ac:dyDescent="0.3">
      <c r="C19" s="37">
        <v>45750</v>
      </c>
      <c r="D19" s="49" t="s">
        <v>60</v>
      </c>
      <c r="E19" s="41"/>
      <c r="F19" s="39"/>
      <c r="G19" s="40"/>
      <c r="H19" s="38"/>
      <c r="I19" s="39"/>
      <c r="J19" s="40"/>
      <c r="K19" s="39">
        <v>425</v>
      </c>
      <c r="L19" s="39"/>
      <c r="M19" s="40"/>
      <c r="N19" s="39"/>
      <c r="O19" s="39"/>
      <c r="P19" s="40"/>
    </row>
    <row r="20" spans="3:17" x14ac:dyDescent="0.3">
      <c r="C20" s="37">
        <v>45750</v>
      </c>
      <c r="D20" s="51" t="s">
        <v>59</v>
      </c>
      <c r="E20" s="38"/>
      <c r="F20" s="39"/>
      <c r="G20" s="40"/>
      <c r="H20" s="38">
        <v>1679</v>
      </c>
      <c r="I20" s="39"/>
      <c r="J20" s="40"/>
      <c r="K20" s="39"/>
      <c r="L20" s="39"/>
      <c r="M20" s="40"/>
      <c r="N20" s="39"/>
      <c r="O20" s="39"/>
      <c r="P20" s="40"/>
    </row>
    <row r="21" spans="3:17" x14ac:dyDescent="0.3">
      <c r="C21" s="37"/>
      <c r="D21" s="49"/>
      <c r="E21" s="38"/>
      <c r="F21" s="39"/>
      <c r="G21" s="40"/>
      <c r="H21" s="38"/>
      <c r="I21" s="39"/>
      <c r="J21" s="40"/>
      <c r="K21" s="39"/>
      <c r="L21" s="39"/>
      <c r="M21" s="40"/>
      <c r="N21" s="39"/>
      <c r="O21" s="39"/>
      <c r="P21" s="40"/>
    </row>
    <row r="22" spans="3:17" hidden="1" x14ac:dyDescent="0.3">
      <c r="C22" s="37"/>
      <c r="D22" s="49"/>
      <c r="E22" s="38"/>
      <c r="F22" s="39"/>
      <c r="G22" s="40"/>
      <c r="H22" s="38"/>
      <c r="I22" s="39"/>
      <c r="J22" s="40"/>
      <c r="K22" s="39"/>
      <c r="L22" s="39"/>
      <c r="M22" s="40"/>
      <c r="N22" s="39"/>
      <c r="O22" s="39"/>
      <c r="P22" s="40"/>
    </row>
    <row r="23" spans="3:17" x14ac:dyDescent="0.3">
      <c r="C23" s="37"/>
      <c r="D23" s="49"/>
      <c r="E23" s="38"/>
      <c r="F23" s="39"/>
      <c r="G23" s="40"/>
      <c r="H23" s="38"/>
      <c r="I23" s="39"/>
      <c r="J23" s="40"/>
      <c r="K23" s="39"/>
      <c r="L23" s="39"/>
      <c r="M23" s="40"/>
      <c r="N23" s="39"/>
      <c r="O23" s="39"/>
      <c r="P23" s="40"/>
    </row>
    <row r="24" spans="3:17" ht="18.600000000000001" customHeight="1" x14ac:dyDescent="0.3">
      <c r="C24" s="37"/>
      <c r="D24" s="49"/>
      <c r="E24" s="38"/>
      <c r="F24" s="39"/>
      <c r="G24" s="40"/>
      <c r="H24" s="38"/>
      <c r="I24" s="39"/>
      <c r="J24" s="40"/>
      <c r="K24" s="39"/>
      <c r="L24" s="39"/>
      <c r="M24" s="40"/>
      <c r="N24" s="39"/>
      <c r="O24" s="39"/>
      <c r="P24" s="40"/>
    </row>
    <row r="25" spans="3:17" s="8" customFormat="1" ht="18.600000000000001" customHeight="1" x14ac:dyDescent="0.3">
      <c r="C25" s="37"/>
      <c r="D25" s="37"/>
      <c r="E25" s="38"/>
      <c r="F25" s="42"/>
      <c r="G25" s="43"/>
      <c r="H25" s="38"/>
      <c r="I25" s="44"/>
      <c r="J25" s="44"/>
      <c r="K25" s="44"/>
      <c r="L25" s="44"/>
      <c r="M25" s="44"/>
      <c r="N25" s="44"/>
      <c r="O25" s="44"/>
      <c r="P25" s="42"/>
    </row>
    <row r="26" spans="3:17" s="8" customFormat="1" ht="18.75" customHeight="1" x14ac:dyDescent="0.3">
      <c r="C26" s="37"/>
      <c r="D26" s="37"/>
      <c r="E26" s="38"/>
      <c r="F26" s="42"/>
      <c r="G26" s="43"/>
      <c r="H26" s="38"/>
      <c r="I26" s="44"/>
      <c r="J26" s="44"/>
      <c r="K26" s="44"/>
      <c r="L26" s="44"/>
      <c r="M26" s="44"/>
      <c r="N26" s="44"/>
      <c r="O26" s="44"/>
      <c r="P26" s="42"/>
    </row>
    <row r="27" spans="3:17" s="26" customFormat="1" x14ac:dyDescent="0.3">
      <c r="C27" s="62" t="s">
        <v>7</v>
      </c>
      <c r="D27" s="62"/>
      <c r="E27" s="43">
        <f>SUM(E17:E26)</f>
        <v>0</v>
      </c>
      <c r="F27" s="43">
        <f>SUM(F17:F26)</f>
        <v>0</v>
      </c>
      <c r="G27" s="43">
        <f>SUM(G15:G26)</f>
        <v>0</v>
      </c>
      <c r="H27" s="43">
        <f>SUM(H14:H26)</f>
        <v>2535.7600000000002</v>
      </c>
      <c r="I27" s="43">
        <f>SUM(I17:I26)</f>
        <v>0</v>
      </c>
      <c r="J27" s="43">
        <f>SUM(J17:J26)</f>
        <v>0</v>
      </c>
      <c r="K27" s="43">
        <f>SUM(K17:K26)</f>
        <v>1091.49</v>
      </c>
      <c r="L27" s="43">
        <f>SUM(L17:L26)</f>
        <v>0</v>
      </c>
      <c r="M27" s="43">
        <f>SUM(M17:M26)</f>
        <v>0</v>
      </c>
      <c r="N27" s="43">
        <f>SUM(N14:N26)</f>
        <v>460</v>
      </c>
      <c r="O27" s="43">
        <f>SUM(O15:O26)</f>
        <v>0</v>
      </c>
      <c r="P27" s="43">
        <f>SUM(P17:P26)</f>
        <v>0</v>
      </c>
      <c r="Q27" s="26" t="s">
        <v>29</v>
      </c>
    </row>
    <row r="28" spans="3:17" s="33" customFormat="1" x14ac:dyDescent="0.3">
      <c r="C28" s="73" t="s">
        <v>39</v>
      </c>
      <c r="D28" s="73"/>
      <c r="E28" s="45">
        <v>1</v>
      </c>
      <c r="F28" s="45">
        <v>1</v>
      </c>
      <c r="G28" s="45">
        <v>1</v>
      </c>
      <c r="H28" s="45">
        <v>1</v>
      </c>
      <c r="I28" s="45">
        <v>19.010000000000002</v>
      </c>
      <c r="J28" s="45">
        <v>3.7999999999999999E-2</v>
      </c>
      <c r="K28" s="45">
        <v>1</v>
      </c>
      <c r="L28" s="45">
        <v>1</v>
      </c>
      <c r="M28" s="45">
        <v>3.7999999999999999E-2</v>
      </c>
      <c r="N28" s="45">
        <v>1</v>
      </c>
      <c r="O28" s="45">
        <v>19.010000000000002</v>
      </c>
      <c r="P28" s="45">
        <v>1</v>
      </c>
    </row>
    <row r="29" spans="3:17" s="26" customFormat="1" ht="27.9" customHeight="1" x14ac:dyDescent="0.3">
      <c r="C29" s="62" t="s">
        <v>8</v>
      </c>
      <c r="D29" s="62"/>
      <c r="E29" s="47">
        <f>E27*E28</f>
        <v>0</v>
      </c>
      <c r="F29" s="47">
        <f t="shared" ref="F29:P29" si="0">F27*F28</f>
        <v>0</v>
      </c>
      <c r="G29" s="47">
        <f t="shared" si="0"/>
        <v>0</v>
      </c>
      <c r="H29" s="47">
        <f>H27*H28</f>
        <v>2535.7600000000002</v>
      </c>
      <c r="I29" s="47">
        <f t="shared" si="0"/>
        <v>0</v>
      </c>
      <c r="J29" s="47">
        <f t="shared" si="0"/>
        <v>0</v>
      </c>
      <c r="K29" s="47">
        <f t="shared" si="0"/>
        <v>1091.49</v>
      </c>
      <c r="L29" s="47">
        <f t="shared" si="0"/>
        <v>0</v>
      </c>
      <c r="M29" s="47">
        <f>M27*M28</f>
        <v>0</v>
      </c>
      <c r="N29" s="47">
        <f>N27*N28</f>
        <v>460</v>
      </c>
      <c r="O29" s="47">
        <f t="shared" si="0"/>
        <v>0</v>
      </c>
      <c r="P29" s="47">
        <f t="shared" si="0"/>
        <v>0</v>
      </c>
      <c r="Q29" s="26" t="s">
        <v>29</v>
      </c>
    </row>
    <row r="30" spans="3:17" x14ac:dyDescent="0.3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3:17" ht="21.75" customHeight="1" x14ac:dyDescent="0.3">
      <c r="C31" s="72" t="s">
        <v>17</v>
      </c>
      <c r="D31" s="72"/>
      <c r="E31" s="72"/>
      <c r="F31" s="72"/>
      <c r="G31" s="72"/>
      <c r="H31" s="72"/>
      <c r="I31" s="26"/>
      <c r="J31" s="26"/>
      <c r="K31" s="26"/>
      <c r="L31" s="26"/>
      <c r="M31" s="74" t="s">
        <v>49</v>
      </c>
      <c r="N31" s="74"/>
      <c r="O31" s="74"/>
      <c r="P31" s="34">
        <v>1244.54</v>
      </c>
    </row>
    <row r="32" spans="3:17" s="9" customFormat="1" ht="17.25" customHeight="1" x14ac:dyDescent="0.3">
      <c r="C32" s="32" t="s">
        <v>11</v>
      </c>
      <c r="D32" s="31" t="s">
        <v>30</v>
      </c>
      <c r="E32" s="31"/>
      <c r="F32" s="31"/>
      <c r="G32" s="31"/>
      <c r="H32" s="31"/>
      <c r="I32" s="31"/>
      <c r="J32" s="31"/>
      <c r="M32" s="5" t="s">
        <v>40</v>
      </c>
      <c r="N32" s="1"/>
      <c r="O32" s="5"/>
      <c r="P32" s="34">
        <f>H29+I29+J29+K29+L29+M29+N29+O29+P29+G29+F29+E29</f>
        <v>4087.25</v>
      </c>
    </row>
    <row r="33" spans="2:17" s="9" customFormat="1" ht="17.25" customHeight="1" x14ac:dyDescent="0.3">
      <c r="C33" s="32" t="s">
        <v>12</v>
      </c>
      <c r="D33" s="31" t="s">
        <v>31</v>
      </c>
      <c r="E33" s="31"/>
      <c r="F33" s="31"/>
      <c r="G33" s="31"/>
      <c r="H33" s="31"/>
      <c r="I33" s="31"/>
      <c r="J33" s="31"/>
      <c r="M33" s="5" t="s">
        <v>53</v>
      </c>
      <c r="N33" s="1"/>
      <c r="O33" s="5"/>
      <c r="P33" s="34">
        <f>P32-P31</f>
        <v>2842.71</v>
      </c>
    </row>
    <row r="34" spans="2:17" s="9" customFormat="1" ht="17.25" customHeight="1" x14ac:dyDescent="0.3">
      <c r="C34" s="32" t="s">
        <v>13</v>
      </c>
      <c r="D34" s="31" t="s">
        <v>32</v>
      </c>
      <c r="E34" s="31"/>
      <c r="F34" s="31"/>
      <c r="G34" s="31"/>
      <c r="H34" s="31"/>
      <c r="I34" s="31"/>
      <c r="J34" s="31"/>
      <c r="M34" s="6"/>
    </row>
    <row r="35" spans="2:17" s="9" customFormat="1" ht="17.25" customHeight="1" x14ac:dyDescent="0.3">
      <c r="C35" s="32" t="s">
        <v>14</v>
      </c>
      <c r="D35" s="31" t="s">
        <v>33</v>
      </c>
      <c r="E35" s="31"/>
      <c r="F35" s="31"/>
      <c r="G35" s="31"/>
      <c r="H35" s="31"/>
      <c r="I35" s="31"/>
      <c r="J35" s="31"/>
      <c r="O35" s="70"/>
      <c r="P35" s="70"/>
    </row>
    <row r="36" spans="2:17" s="9" customFormat="1" ht="17.25" customHeight="1" x14ac:dyDescent="0.3">
      <c r="C36" s="32" t="s">
        <v>15</v>
      </c>
      <c r="D36" s="31" t="s">
        <v>34</v>
      </c>
      <c r="E36" s="31"/>
      <c r="F36" s="31"/>
      <c r="G36" s="31"/>
      <c r="H36" s="31"/>
      <c r="I36" s="31"/>
      <c r="J36" s="31"/>
      <c r="M36" s="27"/>
      <c r="N36" s="27"/>
      <c r="O36" s="28"/>
      <c r="P36" s="28"/>
    </row>
    <row r="37" spans="2:17" s="9" customFormat="1" ht="17.25" customHeight="1" x14ac:dyDescent="0.3">
      <c r="C37" s="32" t="s">
        <v>16</v>
      </c>
      <c r="D37" s="31" t="s">
        <v>47</v>
      </c>
      <c r="E37" s="31"/>
      <c r="F37" s="31"/>
      <c r="G37" s="31"/>
      <c r="H37" s="31"/>
      <c r="I37" s="31"/>
      <c r="J37" s="31"/>
      <c r="M37" s="29"/>
      <c r="N37" s="27"/>
      <c r="O37" s="27"/>
      <c r="P37" s="27"/>
    </row>
    <row r="38" spans="2:17" x14ac:dyDescent="0.3">
      <c r="N38" s="10"/>
      <c r="O38" s="4"/>
      <c r="P38" s="4"/>
    </row>
    <row r="39" spans="2:17" x14ac:dyDescent="0.3">
      <c r="B39" s="26" t="s">
        <v>29</v>
      </c>
      <c r="D39" s="33" t="s">
        <v>20</v>
      </c>
      <c r="E39" s="26"/>
      <c r="F39" s="26"/>
      <c r="H39" s="54" t="s">
        <v>41</v>
      </c>
      <c r="I39" s="54"/>
      <c r="J39" s="54"/>
      <c r="K39" s="26"/>
      <c r="L39" s="26" t="s">
        <v>29</v>
      </c>
      <c r="N39" s="54" t="s">
        <v>42</v>
      </c>
      <c r="O39" s="54"/>
      <c r="P39" s="54"/>
    </row>
    <row r="41" spans="2:17" x14ac:dyDescent="0.3">
      <c r="D41" s="35"/>
      <c r="H41" s="53"/>
      <c r="I41" s="53"/>
      <c r="J41" s="53"/>
      <c r="N41" s="53"/>
      <c r="O41" s="53"/>
      <c r="P41" s="53"/>
    </row>
    <row r="42" spans="2:17" x14ac:dyDescent="0.3">
      <c r="D42" s="33" t="s">
        <v>50</v>
      </c>
      <c r="H42" s="54" t="s">
        <v>43</v>
      </c>
      <c r="I42" s="54"/>
      <c r="J42" s="54"/>
      <c r="N42" s="54" t="s">
        <v>45</v>
      </c>
      <c r="O42" s="54"/>
      <c r="P42" s="54"/>
    </row>
    <row r="43" spans="2:17" x14ac:dyDescent="0.3">
      <c r="B43" s="1" t="s">
        <v>29</v>
      </c>
      <c r="D43" s="33" t="s">
        <v>52</v>
      </c>
      <c r="H43" s="57" t="s">
        <v>44</v>
      </c>
      <c r="I43" s="57"/>
      <c r="J43" s="57"/>
      <c r="N43" s="54" t="s">
        <v>46</v>
      </c>
      <c r="O43" s="54"/>
      <c r="P43" s="54"/>
      <c r="Q43" s="4"/>
    </row>
    <row r="44" spans="2:17" x14ac:dyDescent="0.3">
      <c r="B44" s="5" t="s">
        <v>29</v>
      </c>
      <c r="C44" s="56"/>
      <c r="D44" s="56"/>
      <c r="E44" s="5"/>
      <c r="F44" s="5"/>
      <c r="G44" s="5"/>
      <c r="H44" s="57"/>
      <c r="I44" s="57"/>
      <c r="J44" s="57"/>
      <c r="K44" s="5"/>
      <c r="L44" s="5"/>
      <c r="M44" s="30"/>
      <c r="N44" s="10"/>
      <c r="O44" s="4"/>
      <c r="P44" s="4"/>
      <c r="Q44" s="4"/>
    </row>
    <row r="45" spans="2:17" x14ac:dyDescent="0.3">
      <c r="B45" s="5"/>
      <c r="C45" s="30"/>
      <c r="D45" s="30"/>
      <c r="E45" s="5"/>
      <c r="F45" s="5"/>
      <c r="G45" s="5"/>
      <c r="H45" s="5"/>
      <c r="I45" s="5"/>
      <c r="J45" s="5"/>
      <c r="K45" s="5"/>
      <c r="L45" s="5"/>
      <c r="M45" s="30"/>
      <c r="N45" s="10"/>
      <c r="O45" s="4"/>
      <c r="P45" s="4"/>
      <c r="Q45" s="4"/>
    </row>
    <row r="46" spans="2:17" x14ac:dyDescent="0.3">
      <c r="B46" s="5"/>
      <c r="C46" s="30"/>
      <c r="D46" s="30"/>
      <c r="E46" s="5"/>
      <c r="F46" s="5"/>
      <c r="G46" s="5"/>
      <c r="H46" s="5"/>
      <c r="I46" s="5"/>
      <c r="J46" s="5"/>
      <c r="K46" s="5"/>
      <c r="L46" s="5"/>
      <c r="M46" s="30"/>
      <c r="N46" s="10"/>
      <c r="O46" s="4"/>
      <c r="P46" s="4"/>
      <c r="Q46" s="4"/>
    </row>
    <row r="47" spans="2:17" x14ac:dyDescent="0.3">
      <c r="B47" s="5"/>
      <c r="C47" s="30"/>
      <c r="D47" s="30"/>
      <c r="E47" s="5"/>
      <c r="F47" s="5"/>
      <c r="G47" s="5"/>
      <c r="H47" s="5"/>
      <c r="I47" s="5"/>
      <c r="J47" s="5"/>
      <c r="K47" s="5"/>
      <c r="L47" s="5"/>
      <c r="M47" s="30"/>
      <c r="N47" s="10"/>
      <c r="O47" s="4"/>
      <c r="P47" s="4"/>
      <c r="Q47" s="4"/>
    </row>
    <row r="48" spans="2:17" x14ac:dyDescent="0.3">
      <c r="B48" s="5"/>
      <c r="C48" s="5"/>
      <c r="D48" s="55"/>
      <c r="E48" s="55"/>
      <c r="F48" s="55"/>
      <c r="G48" s="55"/>
      <c r="H48" s="55"/>
      <c r="I48" s="5"/>
      <c r="J48" s="5"/>
      <c r="K48" s="5"/>
      <c r="L48" s="5"/>
      <c r="M48" s="4"/>
      <c r="N48" s="10"/>
      <c r="O48" s="4"/>
      <c r="Q48" s="4"/>
    </row>
    <row r="49" spans="3:17" x14ac:dyDescent="0.3">
      <c r="C49" s="4"/>
      <c r="D49" s="52"/>
      <c r="E49" s="52"/>
      <c r="F49" s="52"/>
      <c r="G49" s="52"/>
      <c r="H49" s="52"/>
      <c r="I49" s="4"/>
      <c r="J49" s="4"/>
      <c r="K49" s="4"/>
      <c r="L49" s="4"/>
      <c r="M49" s="4"/>
      <c r="N49" s="4"/>
      <c r="O49" s="4"/>
      <c r="Q49" s="4"/>
    </row>
    <row r="50" spans="3:17" x14ac:dyDescent="0.3">
      <c r="C50" s="4"/>
      <c r="D50" s="52"/>
      <c r="E50" s="52"/>
      <c r="F50" s="52"/>
      <c r="G50" s="52"/>
      <c r="H50" s="52"/>
      <c r="I50" s="4"/>
      <c r="J50" s="4"/>
      <c r="K50" s="4"/>
      <c r="L50" s="4"/>
      <c r="M50" s="4"/>
      <c r="N50" s="4"/>
      <c r="O50" s="4"/>
      <c r="Q50" s="4"/>
    </row>
    <row r="51" spans="3:17" x14ac:dyDescent="0.3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Q51" s="4"/>
    </row>
    <row r="52" spans="3:17" x14ac:dyDescent="0.3">
      <c r="C52" s="4"/>
      <c r="D52" s="4"/>
      <c r="E52" s="4"/>
      <c r="J52" s="10"/>
      <c r="K52" s="4"/>
      <c r="M52" s="4"/>
    </row>
  </sheetData>
  <mergeCells count="39">
    <mergeCell ref="O35:P35"/>
    <mergeCell ref="J12:J13"/>
    <mergeCell ref="G12:G13"/>
    <mergeCell ref="M12:M13"/>
    <mergeCell ref="P12:P13"/>
    <mergeCell ref="C31:H31"/>
    <mergeCell ref="C27:D27"/>
    <mergeCell ref="C28:D28"/>
    <mergeCell ref="C29:D29"/>
    <mergeCell ref="M31:O31"/>
    <mergeCell ref="M4:P4"/>
    <mergeCell ref="M6:P6"/>
    <mergeCell ref="M7:P7"/>
    <mergeCell ref="M8:P8"/>
    <mergeCell ref="C9:P9"/>
    <mergeCell ref="M5:P5"/>
    <mergeCell ref="C6:J6"/>
    <mergeCell ref="C10:P10"/>
    <mergeCell ref="C11:C13"/>
    <mergeCell ref="E12:E13"/>
    <mergeCell ref="H12:H13"/>
    <mergeCell ref="K12:K13"/>
    <mergeCell ref="N12:N13"/>
    <mergeCell ref="E11:G11"/>
    <mergeCell ref="H11:J11"/>
    <mergeCell ref="K11:M11"/>
    <mergeCell ref="N11:P11"/>
    <mergeCell ref="H39:J39"/>
    <mergeCell ref="H41:J41"/>
    <mergeCell ref="H42:J42"/>
    <mergeCell ref="N39:P39"/>
    <mergeCell ref="H43:J44"/>
    <mergeCell ref="D50:H50"/>
    <mergeCell ref="N41:P41"/>
    <mergeCell ref="N42:P42"/>
    <mergeCell ref="N43:P43"/>
    <mergeCell ref="D48:H48"/>
    <mergeCell ref="D49:H49"/>
    <mergeCell ref="C44:D44"/>
  </mergeCells>
  <printOptions horizontalCentered="1" verticalCentered="1"/>
  <pageMargins left="0.15748031496062992" right="0.39370078740157483" top="0.19685039370078741" bottom="0.15748031496062992" header="0.15748031496062992" footer="0.15748031496062992"/>
  <pageSetup scale="4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workbookViewId="0">
      <selection activeCell="C17" sqref="C17"/>
    </sheetView>
  </sheetViews>
  <sheetFormatPr baseColWidth="10" defaultRowHeight="14.4" x14ac:dyDescent="0.3"/>
  <cols>
    <col min="2" max="2" width="12.6640625" bestFit="1" customWidth="1"/>
    <col min="3" max="3" width="14.109375" customWidth="1"/>
    <col min="4" max="4" width="11.6640625" customWidth="1"/>
    <col min="5" max="5" width="13.33203125" bestFit="1" customWidth="1"/>
  </cols>
  <sheetData>
    <row r="2" spans="2:6" ht="18" x14ac:dyDescent="0.35">
      <c r="B2" s="75" t="s">
        <v>10</v>
      </c>
      <c r="C2" s="75"/>
      <c r="D2" s="75"/>
      <c r="E2" s="15" t="s">
        <v>22</v>
      </c>
      <c r="F2" s="14"/>
    </row>
    <row r="3" spans="2:6" ht="18" x14ac:dyDescent="0.35">
      <c r="B3" s="76" t="s">
        <v>9</v>
      </c>
      <c r="C3" s="76"/>
      <c r="D3" s="76"/>
      <c r="E3" s="16">
        <v>5259.5</v>
      </c>
      <c r="F3" s="14"/>
    </row>
    <row r="4" spans="2:6" ht="34.950000000000003" customHeight="1" x14ac:dyDescent="0.35">
      <c r="B4" s="77" t="s">
        <v>21</v>
      </c>
      <c r="C4" s="77"/>
      <c r="D4" s="77"/>
      <c r="E4" s="17">
        <v>5259.5</v>
      </c>
      <c r="F4" s="14"/>
    </row>
    <row r="5" spans="2:6" x14ac:dyDescent="0.3">
      <c r="D5" s="18"/>
    </row>
    <row r="7" spans="2:6" ht="15" thickBot="1" x14ac:dyDescent="0.35"/>
    <row r="8" spans="2:6" ht="16.2" thickBot="1" x14ac:dyDescent="0.35">
      <c r="B8" s="22">
        <v>45251</v>
      </c>
      <c r="C8" s="81" t="s">
        <v>3</v>
      </c>
      <c r="D8" s="82"/>
      <c r="E8" s="24">
        <v>3021</v>
      </c>
      <c r="F8" s="19"/>
    </row>
    <row r="9" spans="2:6" ht="16.2" thickBot="1" x14ac:dyDescent="0.35">
      <c r="B9" s="23">
        <v>45251</v>
      </c>
      <c r="C9" s="81" t="s">
        <v>23</v>
      </c>
      <c r="D9" s="82"/>
      <c r="E9" s="24">
        <v>1064</v>
      </c>
    </row>
    <row r="10" spans="2:6" ht="16.2" thickBot="1" x14ac:dyDescent="0.35">
      <c r="B10" s="23">
        <v>45252</v>
      </c>
      <c r="C10" s="81" t="s">
        <v>25</v>
      </c>
      <c r="D10" s="82"/>
      <c r="E10" s="25">
        <v>795</v>
      </c>
    </row>
    <row r="11" spans="2:6" ht="16.2" thickBot="1" x14ac:dyDescent="0.35">
      <c r="B11" s="23">
        <v>45252</v>
      </c>
      <c r="C11" s="83" t="s">
        <v>26</v>
      </c>
      <c r="D11" s="84"/>
      <c r="E11" s="24">
        <v>379.5</v>
      </c>
    </row>
    <row r="12" spans="2:6" ht="16.2" thickBot="1" x14ac:dyDescent="0.35">
      <c r="B12" s="78" t="s">
        <v>24</v>
      </c>
      <c r="C12" s="79"/>
      <c r="D12" s="80"/>
      <c r="E12" s="21">
        <f>SUM(E8:E11)</f>
        <v>5259.5</v>
      </c>
      <c r="F12" s="20"/>
    </row>
    <row r="18" spans="2:6" ht="15.6" x14ac:dyDescent="0.3">
      <c r="B18" s="1"/>
      <c r="C18" s="1"/>
      <c r="D18" s="1"/>
      <c r="E18" s="1"/>
      <c r="F18" s="1"/>
    </row>
  </sheetData>
  <mergeCells count="8">
    <mergeCell ref="B2:D2"/>
    <mergeCell ref="B3:D3"/>
    <mergeCell ref="B4:D4"/>
    <mergeCell ref="B12:D12"/>
    <mergeCell ref="C8:D8"/>
    <mergeCell ref="C9:D9"/>
    <mergeCell ref="C10:D10"/>
    <mergeCell ref="C11:D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COMISION</vt:lpstr>
      <vt:lpstr>Hoja1</vt:lpstr>
      <vt:lpstr>COMISION!Área_de_impresión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2025-07-01T17:55:07Z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2024-03-14T15:07:41Z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8aa92cbd-c292-47e1-adb7-76119f046532</vt:lpwstr>
  </property>
  <property fmtid="{D5CDD505-2E9C-101B-9397-08002B2CF9AE}" pid="7" name="MSIP_Label_defa4170-0d19-0005-0004-bc88714345d2_ActionId">
    <vt:lpwstr>ddd4644f-92a2-438c-9814-3bdacbf30e44</vt:lpwstr>
  </property>
  <property fmtid="{D5CDD505-2E9C-101B-9397-08002B2CF9AE}" pid="8" name="MSIP_Label_defa4170-0d19-0005-0004-bc88714345d2_ContentBits">
    <vt:lpwstr>0</vt:lpwstr>
  </property>
</Properties>
</file>