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26fbca6cf3bfbd0/Documentos/VIATICOS/"/>
    </mc:Choice>
  </mc:AlternateContent>
  <xr:revisionPtr revIDLastSave="0" documentId="8_{264CEA13-A722-4E90-9E76-7FD6C51D2153}" xr6:coauthVersionLast="47" xr6:coauthVersionMax="47" xr10:uidLastSave="{00000000-0000-0000-0000-000000000000}"/>
  <bookViews>
    <workbookView xWindow="-108" yWindow="-108" windowWidth="23256" windowHeight="12456" xr2:uid="{7834FAF8-7BB5-4C88-BE27-C6C4E7FE3E41}"/>
  </bookViews>
  <sheets>
    <sheet name="COMISION" sheetId="1" r:id="rId1"/>
    <sheet name="Hoja1" sheetId="2" r:id="rId2"/>
  </sheets>
  <definedNames>
    <definedName name="_xlnm.Print_Area" localSheetId="0">COMISION!$B$3:$Q$54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2" l="1"/>
  <c r="G33" i="1"/>
  <c r="F33" i="1"/>
  <c r="P31" i="1"/>
  <c r="P33" i="1" s="1"/>
  <c r="O31" i="1"/>
  <c r="O33" i="1" s="1"/>
  <c r="N31" i="1"/>
  <c r="N33" i="1" s="1"/>
  <c r="M31" i="1"/>
  <c r="M33" i="1" s="1"/>
  <c r="L31" i="1"/>
  <c r="L33" i="1" s="1"/>
  <c r="K31" i="1"/>
  <c r="K33" i="1" s="1"/>
  <c r="J31" i="1"/>
  <c r="J33" i="1" s="1"/>
  <c r="I31" i="1"/>
  <c r="I33" i="1" s="1"/>
  <c r="H31" i="1"/>
  <c r="H33" i="1" s="1"/>
  <c r="G31" i="1"/>
  <c r="F31" i="1"/>
  <c r="E31" i="1"/>
  <c r="E33" i="1" s="1"/>
  <c r="P36" i="1" s="1"/>
  <c r="P37" i="1" s="1"/>
</calcChain>
</file>

<file path=xl/sharedStrings.xml><?xml version="1.0" encoding="utf-8"?>
<sst xmlns="http://schemas.openxmlformats.org/spreadsheetml/2006/main" count="105" uniqueCount="62">
  <si>
    <t xml:space="preserve"> </t>
  </si>
  <si>
    <t xml:space="preserve">EVENTO: </t>
  </si>
  <si>
    <t xml:space="preserve">MICE AFTER WORK - PRESENTACION </t>
  </si>
  <si>
    <t>DIRECCIÓN DE ADMINISTRACIÓN Y FINANZAS</t>
  </si>
  <si>
    <t>FECHA:</t>
  </si>
  <si>
    <t>27.MAYO.2025</t>
  </si>
  <si>
    <t>COMISIONADO:</t>
  </si>
  <si>
    <t>ROCIO GONZALEZ JONGUITUD</t>
  </si>
  <si>
    <t xml:space="preserve">LUGAR : </t>
  </si>
  <si>
    <t>MADRID, ESPAÑA</t>
  </si>
  <si>
    <t xml:space="preserve">COMPROBACIÓN DE GASTOS DE VIAJE </t>
  </si>
  <si>
    <t>FECHA</t>
  </si>
  <si>
    <t>Num recibo</t>
  </si>
  <si>
    <t>HOSPEDAJE</t>
  </si>
  <si>
    <t>ALIMENTOS</t>
  </si>
  <si>
    <t>TRANSPORTACION</t>
  </si>
  <si>
    <t>OTROS GASTOS</t>
  </si>
  <si>
    <t>Num Fact</t>
  </si>
  <si>
    <t>MONEDA 
NACIONAL</t>
  </si>
  <si>
    <t>USD</t>
  </si>
  <si>
    <t>EURO</t>
  </si>
  <si>
    <t>Num ticket</t>
  </si>
  <si>
    <t>FA33</t>
  </si>
  <si>
    <t>#WISP5DB3A8B21TCORESN</t>
  </si>
  <si>
    <t>28.MAYO.2025</t>
  </si>
  <si>
    <t>N/A (UBER)</t>
  </si>
  <si>
    <t>H0061363</t>
  </si>
  <si>
    <t>SUBTOTALES</t>
  </si>
  <si>
    <t xml:space="preserve">TIPO DE CAMBIO </t>
  </si>
  <si>
    <t>CONVERSION</t>
  </si>
  <si>
    <t xml:space="preserve">N   O   T   A  :  </t>
  </si>
  <si>
    <t>TOTAL VIATICOS OTORGADOS MONEDA NACIONAL</t>
  </si>
  <si>
    <t>1.-</t>
  </si>
  <si>
    <r>
      <t>LA COMPROBACIÓN DEBERÁ REALIZARSE DENTRO DE LOS PRIMEROS</t>
    </r>
    <r>
      <rPr>
        <b/>
        <sz val="10"/>
        <color rgb="FF000000"/>
        <rFont val="Calibri"/>
        <family val="2"/>
      </rPr>
      <t xml:space="preserve"> 5 DÍAS HÁBILES POSTERIORES A LA COMISIÓN</t>
    </r>
    <r>
      <rPr>
        <sz val="10"/>
        <color rgb="FF000000"/>
        <rFont val="Calibri"/>
        <family val="2"/>
      </rPr>
      <t xml:space="preserve">. </t>
    </r>
  </si>
  <si>
    <t>TOTAL DE GASTOS EN MONEDA NACIONAL</t>
  </si>
  <si>
    <t>2.-</t>
  </si>
  <si>
    <r>
      <t xml:space="preserve">DEBERA VENIR </t>
    </r>
    <r>
      <rPr>
        <b/>
        <sz val="10"/>
        <color rgb="FF000000"/>
        <rFont val="Calibri"/>
        <family val="2"/>
      </rPr>
      <t>ANEXO EL REPORTE DE RESULTADOS Y CARTA DE COMISIÓN.</t>
    </r>
  </si>
  <si>
    <t>DIFERENCIA A FAVOR DE CPTQ</t>
  </si>
  <si>
    <t>3.-</t>
  </si>
  <si>
    <r>
      <t>EN EL CASO DE LA REP. MEX. (</t>
    </r>
    <r>
      <rPr>
        <b/>
        <sz val="10"/>
        <color rgb="FF000000"/>
        <rFont val="Calibri"/>
        <family val="2"/>
      </rPr>
      <t>UNICAMENTE SE ACEPTARAN FACTURAS O COMPROBANTES FISCALES</t>
    </r>
    <r>
      <rPr>
        <sz val="10"/>
        <color rgb="FF000000"/>
        <rFont val="Calibri"/>
        <family val="2"/>
      </rPr>
      <t>).</t>
    </r>
  </si>
  <si>
    <t>4.-</t>
  </si>
  <si>
    <r>
      <rPr>
        <b/>
        <sz val="10"/>
        <color rgb="FF000000"/>
        <rFont val="Calibri"/>
        <family val="2"/>
      </rPr>
      <t>NO SE ACEPTARÁN</t>
    </r>
    <r>
      <rPr>
        <sz val="10"/>
        <color rgb="FF000000"/>
        <rFont val="Calibri"/>
        <family val="2"/>
      </rPr>
      <t xml:space="preserve"> FACTURAS QUE NO COINCIDAN CON LAS FECHAS Y LUGARES DONDE SE REALIZÓ LA COMISIÓN.</t>
    </r>
  </si>
  <si>
    <t>5.-</t>
  </si>
  <si>
    <r>
      <t xml:space="preserve">PARA EL PAGO DE </t>
    </r>
    <r>
      <rPr>
        <b/>
        <sz val="10"/>
        <color rgb="FF000000"/>
        <rFont val="Calibri"/>
        <family val="2"/>
      </rPr>
      <t>TRANSPORTE</t>
    </r>
    <r>
      <rPr>
        <sz val="10"/>
        <color rgb="FF000000"/>
        <rFont val="Calibri"/>
        <family val="2"/>
      </rPr>
      <t xml:space="preserve"> TALES COMO TAXIS DE SITIO O DE ALGÚN OTRO TIPO DEBERA DE EXPIDIR </t>
    </r>
    <r>
      <rPr>
        <b/>
        <sz val="10"/>
        <color rgb="FF000000"/>
        <rFont val="Calibri"/>
        <family val="2"/>
      </rPr>
      <t>COMPROBANTE AUTORIZADO</t>
    </r>
    <r>
      <rPr>
        <sz val="10"/>
        <color rgb="FF000000"/>
        <rFont val="Calibri"/>
        <family val="2"/>
      </rPr>
      <t>.</t>
    </r>
  </si>
  <si>
    <t>6.-</t>
  </si>
  <si>
    <t>INDICAR EL TIPO DE CAMBIO DEL DIARIO OFICIAL DE LA FEDERACIÓN</t>
  </si>
  <si>
    <t>ENTREGÓ</t>
  </si>
  <si>
    <t>RECIBIÓ</t>
  </si>
  <si>
    <t>AUTORIZA</t>
  </si>
  <si>
    <t>MTRA. ROSA GABRIELA EK CANCHE</t>
  </si>
  <si>
    <t>LIC. ANDRES MARTÍNEZ REYNOSO</t>
  </si>
  <si>
    <t>DIRECTORA OPERACIÓN TURISTICA</t>
  </si>
  <si>
    <t>DIRECTORA DE ADMINISTRACIÓN Y FINANZAS</t>
  </si>
  <si>
    <t>DIRECTOR GENERAL</t>
  </si>
  <si>
    <t>VIATICOS:</t>
  </si>
  <si>
    <t>-</t>
  </si>
  <si>
    <t>TOTAL DE GASTOS:</t>
  </si>
  <si>
    <t>DIFERENCIA A FAVOR DE LA COMISIONADA:</t>
  </si>
  <si>
    <t>ALIMINA</t>
  </si>
  <si>
    <t>GUSTAVO ADOLFO PECH</t>
  </si>
  <si>
    <t>BAHÍA DE CHAAK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</si>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</sst>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&quot;&quot;$&quot;* #,##0.00&quot; &quot;;&quot;-&quot;&quot;$&quot;* #,##0.00&quot; &quot;;&quot; &quot;&quot;$&quot;* &quot;-&quot;#&quot; &quot;;&quot; &quot;@&quot; &quot;"/>
    <numFmt numFmtId="165" formatCode="&quot;$&quot;#,##0.00;[Red]&quot;-&quot;&quot;$&quot;#,##0.00"/>
    <numFmt numFmtId="166" formatCode="&quot;$&quot;#,##0;[Red]&quot;-&quot;&quot;$&quot;#,##0"/>
  </numFmts>
  <fonts count="12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4"/>
      <color rgb="FF000000"/>
      <name val="Calibri"/>
      <family val="2"/>
    </font>
    <font>
      <b/>
      <sz val="12"/>
      <color rgb="FFFFFFFF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rgb="FF000000"/>
      <name val="Calibri"/>
      <family val="2"/>
    </font>
    <font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D9D9D9"/>
        <bgColor rgb="FFD9D9D9"/>
      </patternFill>
    </fill>
    <fill>
      <patternFill patternType="solid">
        <fgColor rgb="FFFF3300"/>
        <bgColor rgb="FFFF3300"/>
      </patternFill>
    </fill>
    <fill>
      <patternFill patternType="solid">
        <fgColor rgb="FFFFFF00"/>
        <bgColor rgb="FFFFFF00"/>
      </patternFill>
    </fill>
    <fill>
      <patternFill patternType="solid">
        <fgColor rgb="FF43FB59"/>
        <bgColor rgb="FF43FB59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6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14" fontId="2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4" fontId="2" fillId="3" borderId="7" xfId="1" applyNumberFormat="1" applyFont="1" applyFill="1" applyBorder="1" applyAlignment="1">
      <alignment horizontal="right"/>
    </xf>
    <xf numFmtId="4" fontId="2" fillId="3" borderId="7" xfId="0" applyNumberFormat="1" applyFont="1" applyFill="1" applyBorder="1" applyAlignment="1">
      <alignment horizontal="right"/>
    </xf>
    <xf numFmtId="4" fontId="2" fillId="3" borderId="7" xfId="0" applyNumberFormat="1" applyFont="1" applyFill="1" applyBorder="1" applyAlignment="1">
      <alignment horizontal="right" vertical="center" wrapText="1"/>
    </xf>
    <xf numFmtId="4" fontId="2" fillId="3" borderId="7" xfId="1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4" fontId="3" fillId="3" borderId="7" xfId="1" applyNumberFormat="1" applyFont="1" applyFill="1" applyBorder="1" applyAlignment="1">
      <alignment horizontal="right" vertical="center"/>
    </xf>
    <xf numFmtId="4" fontId="3" fillId="0" borderId="7" xfId="1" applyNumberFormat="1" applyFont="1" applyBorder="1" applyAlignment="1">
      <alignment horizontal="right" vertical="center"/>
    </xf>
    <xf numFmtId="4" fontId="3" fillId="4" borderId="7" xfId="1" applyNumberFormat="1" applyFont="1" applyFill="1" applyBorder="1" applyAlignment="1">
      <alignment horizontal="right" vertical="center"/>
    </xf>
    <xf numFmtId="4" fontId="7" fillId="2" borderId="7" xfId="1" applyNumberFormat="1" applyFont="1" applyFill="1" applyBorder="1" applyAlignment="1">
      <alignment horizontal="right" vertical="center"/>
    </xf>
    <xf numFmtId="2" fontId="3" fillId="0" borderId="0" xfId="1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0" fillId="0" borderId="1" xfId="0" applyFill="1" applyBorder="1"/>
    <xf numFmtId="0" fontId="5" fillId="0" borderId="2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15" fontId="5" fillId="0" borderId="2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/>
    </xf>
    <xf numFmtId="0" fontId="0" fillId="0" borderId="0" xfId="0"/>
    <xf numFmtId="0" fontId="3" fillId="0" borderId="0" xfId="0" applyFont="1" applyAlignment="1">
      <alignment horizontal="center" wrapText="1"/>
    </xf>
    <xf numFmtId="164" fontId="10" fillId="5" borderId="7" xfId="1" applyFont="1" applyFill="1" applyBorder="1" applyAlignment="1">
      <alignment horizontal="center"/>
    </xf>
    <xf numFmtId="164" fontId="10" fillId="6" borderId="7" xfId="1" applyFont="1" applyFill="1" applyBorder="1" applyAlignment="1">
      <alignment horizontal="center"/>
    </xf>
    <xf numFmtId="164" fontId="10" fillId="7" borderId="7" xfId="1" applyFont="1" applyFill="1" applyBorder="1" applyAlignment="1">
      <alignment horizontal="center"/>
    </xf>
    <xf numFmtId="0" fontId="0" fillId="0" borderId="0" xfId="0" applyAlignment="1">
      <alignment horizontal="left"/>
    </xf>
    <xf numFmtId="14" fontId="5" fillId="8" borderId="8" xfId="0" applyNumberFormat="1" applyFont="1" applyFill="1" applyBorder="1" applyAlignment="1">
      <alignment horizontal="center" vertical="center"/>
    </xf>
    <xf numFmtId="165" fontId="4" fillId="8" borderId="4" xfId="0" applyNumberFormat="1" applyFont="1" applyFill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14" fontId="5" fillId="8" borderId="4" xfId="0" applyNumberFormat="1" applyFont="1" applyFill="1" applyBorder="1" applyAlignment="1">
      <alignment horizontal="center" vertical="center"/>
    </xf>
    <xf numFmtId="166" fontId="4" fillId="8" borderId="4" xfId="0" applyNumberFormat="1" applyFont="1" applyFill="1" applyBorder="1" applyAlignment="1">
      <alignment horizontal="center"/>
    </xf>
    <xf numFmtId="165" fontId="5" fillId="7" borderId="4" xfId="0" applyNumberFormat="1" applyFont="1" applyFill="1" applyBorder="1" applyAlignment="1">
      <alignment horizontal="center" vertical="center" wrapText="1"/>
    </xf>
    <xf numFmtId="166" fontId="5" fillId="0" borderId="0" xfId="0" applyNumberFormat="1" applyFont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 wrapText="1"/>
    </xf>
    <xf numFmtId="165" fontId="11" fillId="8" borderId="4" xfId="0" applyNumberFormat="1" applyFont="1" applyFill="1" applyBorder="1" applyAlignment="1">
      <alignment horizontal="center"/>
    </xf>
    <xf numFmtId="165" fontId="5" fillId="8" borderId="4" xfId="0" applyNumberFormat="1" applyFont="1" applyFill="1" applyBorder="1" applyAlignment="1">
      <alignment horizontal="center"/>
    </xf>
    <xf numFmtId="14" fontId="4" fillId="7" borderId="4" xfId="0" applyNumberFormat="1" applyFont="1" applyFill="1" applyBorder="1" applyAlignment="1">
      <alignment horizontal="center" vertical="center"/>
    </xf>
  </cellXfs>
  <cellStyles count="2">
    <cellStyle name="Moneda" xfId="1" builtinId="4" customBuiltin="1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1000125</xdr:colOff>
      <xdr:row>2</xdr:row>
      <xdr:rowOff>120655</xdr:rowOff>
    </xdr:from>
    <xdr:ext cx="3984626" cy="831847"/>
    <xdr:pic>
      <xdr:nvPicPr>
        <xdr:cNvPr id="3" name="4 Imagen" descr="C:\Users\asistente\Desktop\Ing. Dario\Logotipos\QROO-CPTQ-ESP.png">
          <a:extLst>
            <a:ext uri="{FF2B5EF4-FFF2-40B4-BE49-F238E27FC236}">
              <a16:creationId xmlns:a16="http://schemas.microsoft.com/office/drawing/2014/main" id="{4DB56C7A-B932-0BB3-DD1B-89D193BCB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8071" t="31915" r="4724" b="38876"/>
        <a:stretch>
          <a:fillRect/>
        </a:stretch>
      </xdr:blipFill>
      <xdr:spPr>
        <a:xfrm>
          <a:off x="16712565" y="425455"/>
          <a:ext cx="3984626" cy="83184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</xdr:col>
      <xdr:colOff>381003</xdr:colOff>
      <xdr:row>2</xdr:row>
      <xdr:rowOff>114300</xdr:rowOff>
    </xdr:from>
    <xdr:ext cx="2548469" cy="1017379"/>
    <xdr:pic>
      <xdr:nvPicPr>
        <xdr:cNvPr id="2" name="Imagen 1">
          <a:extLst>
            <a:ext uri="{FF2B5EF4-FFF2-40B4-BE49-F238E27FC236}">
              <a16:creationId xmlns:a16="http://schemas.microsoft.com/office/drawing/2014/main" id="{20C84CFC-407C-8EAA-ADCF-0153E20F8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7243" y="419100"/>
          <a:ext cx="2548469" cy="10173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</xdr:col>
      <xdr:colOff>1003297</xdr:colOff>
      <xdr:row>49</xdr:row>
      <xdr:rowOff>127001</xdr:rowOff>
    </xdr:from>
    <xdr:ext cx="19091272" cy="665984"/>
    <xdr:pic>
      <xdr:nvPicPr>
        <xdr:cNvPr id="4" name="Imagen 3">
          <a:extLst>
            <a:ext uri="{FF2B5EF4-FFF2-40B4-BE49-F238E27FC236}">
              <a16:creationId xmlns:a16="http://schemas.microsoft.com/office/drawing/2014/main" id="{E618EDBF-6F3A-1C46-2168-551EA092B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399537" y="11320781"/>
          <a:ext cx="19091272" cy="665984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602CF-C167-4F81-9E65-06810AB058CE}">
  <dimension ref="B1:Q56"/>
  <sheetViews>
    <sheetView tabSelected="1" topLeftCell="G1" workbookViewId="0">
      <selection activeCell="C9" sqref="C9:P9"/>
    </sheetView>
  </sheetViews>
  <sheetFormatPr baseColWidth="10" defaultColWidth="11.6640625" defaultRowHeight="15.45" x14ac:dyDescent="0.3"/>
  <cols>
    <col min="1" max="1" width="3.77734375" style="1" customWidth="1"/>
    <col min="2" max="2" width="2" style="1" customWidth="1"/>
    <col min="3" max="3" width="16" style="1" customWidth="1"/>
    <col min="4" max="4" width="54" style="1" customWidth="1"/>
    <col min="5" max="11" width="18.88671875" style="1" customWidth="1"/>
    <col min="12" max="12" width="21.109375" style="1" customWidth="1"/>
    <col min="13" max="13" width="18.88671875" style="1" customWidth="1"/>
    <col min="14" max="14" width="22.21875" style="1" customWidth="1"/>
    <col min="15" max="15" width="21.88671875" style="1" customWidth="1"/>
    <col min="16" max="16" width="18.88671875" style="1" customWidth="1"/>
    <col min="17" max="17" width="3.5546875" style="1" customWidth="1"/>
    <col min="18" max="18" width="11.6640625" style="1" customWidth="1"/>
    <col min="19" max="16384" width="11.6640625" style="1"/>
  </cols>
  <sheetData>
    <row r="1" spans="3:17" ht="6" customHeight="1" x14ac:dyDescent="0.3"/>
    <row r="2" spans="3:17" ht="18" customHeight="1" x14ac:dyDescent="0.3">
      <c r="C2" s="2"/>
      <c r="D2" s="2"/>
      <c r="E2" s="2"/>
      <c r="F2" s="2"/>
      <c r="G2" s="2"/>
      <c r="H2" s="3"/>
    </row>
    <row r="3" spans="3:17" ht="18" customHeight="1" x14ac:dyDescent="0.3">
      <c r="C3" s="3"/>
      <c r="D3" s="3"/>
      <c r="E3" s="3"/>
      <c r="H3" s="3"/>
      <c r="I3" s="3"/>
      <c r="L3" s="3"/>
      <c r="M3" s="3"/>
      <c r="N3" s="3"/>
      <c r="O3" s="3"/>
      <c r="P3" s="3"/>
    </row>
    <row r="4" spans="3:17" ht="81.75" customHeight="1" x14ac:dyDescent="0.3">
      <c r="E4" s="3"/>
      <c r="F4" s="3"/>
      <c r="G4" s="3"/>
      <c r="K4" s="4"/>
      <c r="L4" s="5" t="s">
        <v>0</v>
      </c>
      <c r="M4" s="32"/>
      <c r="N4" s="32"/>
      <c r="O4" s="32"/>
      <c r="P4" s="32"/>
    </row>
    <row r="5" spans="3:17" ht="17.55" customHeight="1" x14ac:dyDescent="0.3">
      <c r="E5" s="3"/>
      <c r="F5" s="3"/>
      <c r="G5" s="3"/>
      <c r="K5" s="4"/>
      <c r="L5" s="5" t="s">
        <v>1</v>
      </c>
      <c r="M5" s="33" t="s">
        <v>2</v>
      </c>
      <c r="N5" s="33"/>
      <c r="O5" s="33"/>
      <c r="P5" s="33"/>
    </row>
    <row r="6" spans="3:17" ht="15.6" x14ac:dyDescent="0.3">
      <c r="C6" s="34" t="s">
        <v>3</v>
      </c>
      <c r="D6" s="34"/>
      <c r="E6" s="34"/>
      <c r="F6" s="34"/>
      <c r="G6" s="34"/>
      <c r="H6" s="34"/>
      <c r="I6" s="34"/>
      <c r="J6" s="34"/>
      <c r="L6" s="7" t="s">
        <v>4</v>
      </c>
      <c r="M6" s="35" t="s">
        <v>5</v>
      </c>
      <c r="N6" s="35"/>
      <c r="O6" s="35"/>
      <c r="P6" s="35"/>
    </row>
    <row r="7" spans="3:17" ht="15.6" x14ac:dyDescent="0.3">
      <c r="C7" s="4" t="s">
        <v>0</v>
      </c>
      <c r="D7" s="4"/>
      <c r="E7" s="8"/>
      <c r="F7" s="8"/>
      <c r="G7" s="8"/>
      <c r="H7" s="4"/>
      <c r="L7" s="7" t="s">
        <v>6</v>
      </c>
      <c r="M7" s="36" t="s">
        <v>7</v>
      </c>
      <c r="N7" s="36"/>
      <c r="O7" s="36"/>
      <c r="P7" s="36"/>
    </row>
    <row r="8" spans="3:17" ht="18" x14ac:dyDescent="0.35">
      <c r="D8" s="9"/>
      <c r="E8" s="10"/>
      <c r="F8" s="10"/>
      <c r="G8" s="10"/>
      <c r="H8" s="4"/>
      <c r="L8" s="7" t="s">
        <v>8</v>
      </c>
      <c r="M8" s="36" t="s">
        <v>9</v>
      </c>
      <c r="N8" s="36"/>
      <c r="O8" s="36"/>
      <c r="P8" s="36"/>
    </row>
    <row r="9" spans="3:17" ht="21.75" customHeight="1" thickBot="1" x14ac:dyDescent="0.35">
      <c r="C9" s="37" t="s">
        <v>0</v>
      </c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11"/>
    </row>
    <row r="10" spans="3:17" ht="27.6" customHeight="1" thickBot="1" x14ac:dyDescent="0.35">
      <c r="C10" s="38" t="s">
        <v>10</v>
      </c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3:17" ht="16.2" thickBot="1" x14ac:dyDescent="0.35">
      <c r="C11" s="39" t="s">
        <v>11</v>
      </c>
      <c r="D11" s="12" t="s">
        <v>12</v>
      </c>
      <c r="E11" s="40" t="s">
        <v>13</v>
      </c>
      <c r="F11" s="40"/>
      <c r="G11" s="40"/>
      <c r="H11" s="40" t="s">
        <v>14</v>
      </c>
      <c r="I11" s="40"/>
      <c r="J11" s="40"/>
      <c r="K11" s="40" t="s">
        <v>15</v>
      </c>
      <c r="L11" s="40"/>
      <c r="M11" s="40"/>
      <c r="N11" s="40" t="s">
        <v>16</v>
      </c>
      <c r="O11" s="40"/>
      <c r="P11" s="40"/>
    </row>
    <row r="12" spans="3:17" ht="15.75" customHeight="1" thickBot="1" x14ac:dyDescent="0.35">
      <c r="C12" s="39"/>
      <c r="D12" s="13" t="s">
        <v>17</v>
      </c>
      <c r="E12" s="41" t="s">
        <v>18</v>
      </c>
      <c r="F12" s="13" t="s">
        <v>19</v>
      </c>
      <c r="G12" s="42" t="s">
        <v>20</v>
      </c>
      <c r="H12" s="41" t="s">
        <v>18</v>
      </c>
      <c r="I12" s="43" t="s">
        <v>19</v>
      </c>
      <c r="J12" s="42" t="s">
        <v>20</v>
      </c>
      <c r="K12" s="41" t="s">
        <v>18</v>
      </c>
      <c r="L12" s="43" t="s">
        <v>19</v>
      </c>
      <c r="M12" s="42" t="s">
        <v>20</v>
      </c>
      <c r="N12" s="41" t="s">
        <v>18</v>
      </c>
      <c r="O12" s="43" t="s">
        <v>19</v>
      </c>
      <c r="P12" s="42" t="s">
        <v>20</v>
      </c>
    </row>
    <row r="13" spans="3:17" ht="18" customHeight="1" x14ac:dyDescent="0.3">
      <c r="C13" s="39"/>
      <c r="D13" s="13" t="s">
        <v>21</v>
      </c>
      <c r="E13" s="41"/>
      <c r="F13" s="13"/>
      <c r="G13" s="42"/>
      <c r="H13" s="41"/>
      <c r="I13" s="43"/>
      <c r="J13" s="42"/>
      <c r="K13" s="41"/>
      <c r="L13" s="43"/>
      <c r="M13" s="42"/>
      <c r="N13" s="41"/>
      <c r="O13" s="43"/>
      <c r="P13" s="42"/>
    </row>
    <row r="14" spans="3:17" ht="15.6" x14ac:dyDescent="0.3">
      <c r="C14" s="14" t="s">
        <v>5</v>
      </c>
      <c r="D14" s="15" t="s">
        <v>22</v>
      </c>
      <c r="E14" s="16"/>
      <c r="F14" s="17"/>
      <c r="G14" s="18"/>
      <c r="H14" s="16">
        <v>790</v>
      </c>
      <c r="I14" s="17"/>
      <c r="J14" s="18"/>
      <c r="K14" s="17"/>
      <c r="L14" s="17"/>
      <c r="M14" s="18"/>
      <c r="N14" s="17"/>
      <c r="O14" s="17"/>
      <c r="P14" s="18"/>
    </row>
    <row r="15" spans="3:17" ht="15.6" x14ac:dyDescent="0.3">
      <c r="C15" s="14" t="s">
        <v>5</v>
      </c>
      <c r="D15" s="15" t="s">
        <v>23</v>
      </c>
      <c r="E15" s="16" t="s">
        <v>0</v>
      </c>
      <c r="F15" s="17"/>
      <c r="G15" s="18"/>
      <c r="H15" s="16"/>
      <c r="I15" s="17"/>
      <c r="J15" s="18"/>
      <c r="K15" s="17"/>
      <c r="L15" s="17"/>
      <c r="M15" s="18"/>
      <c r="N15" s="17"/>
      <c r="O15" s="17">
        <v>21.99</v>
      </c>
      <c r="P15" s="18"/>
    </row>
    <row r="16" spans="3:17" ht="15.6" x14ac:dyDescent="0.3">
      <c r="C16" s="14" t="s">
        <v>5</v>
      </c>
      <c r="D16" s="15">
        <v>4622</v>
      </c>
      <c r="E16" s="19" t="s">
        <v>0</v>
      </c>
      <c r="F16" s="17"/>
      <c r="G16" s="18"/>
      <c r="H16" s="16"/>
      <c r="I16" s="17" t="s">
        <v>0</v>
      </c>
      <c r="J16" s="18"/>
      <c r="K16" s="17"/>
      <c r="L16" s="17"/>
      <c r="M16" s="18">
        <v>33</v>
      </c>
      <c r="N16" s="17"/>
      <c r="O16" s="17"/>
      <c r="P16" s="18"/>
    </row>
    <row r="17" spans="3:17" ht="15.6" x14ac:dyDescent="0.3">
      <c r="C17" s="14" t="s">
        <v>5</v>
      </c>
      <c r="D17" s="15">
        <v>20</v>
      </c>
      <c r="E17" s="16" t="s">
        <v>0</v>
      </c>
      <c r="F17" s="17"/>
      <c r="G17" s="18"/>
      <c r="H17" s="16"/>
      <c r="I17" s="17" t="s">
        <v>0</v>
      </c>
      <c r="J17" s="18">
        <v>28</v>
      </c>
      <c r="K17" s="17"/>
      <c r="L17" s="17"/>
      <c r="M17" s="18"/>
      <c r="N17" s="17"/>
      <c r="O17" s="17"/>
      <c r="P17" s="18"/>
    </row>
    <row r="18" spans="3:17" ht="15.6" x14ac:dyDescent="0.3">
      <c r="C18" s="14" t="s">
        <v>24</v>
      </c>
      <c r="D18" s="15">
        <v>26</v>
      </c>
      <c r="E18" s="16" t="s">
        <v>0</v>
      </c>
      <c r="F18" s="17"/>
      <c r="G18" s="18"/>
      <c r="H18" s="16"/>
      <c r="I18" s="17" t="s">
        <v>0</v>
      </c>
      <c r="J18" s="18">
        <v>72.099999999999994</v>
      </c>
      <c r="K18" s="17"/>
      <c r="L18" s="17"/>
      <c r="M18" s="18"/>
      <c r="N18" s="17"/>
      <c r="O18" s="17"/>
      <c r="P18" s="18"/>
    </row>
    <row r="19" spans="3:17" ht="15.6" x14ac:dyDescent="0.3">
      <c r="C19" s="14" t="s">
        <v>24</v>
      </c>
      <c r="D19" s="15">
        <v>99944983203</v>
      </c>
      <c r="E19" s="16" t="s">
        <v>0</v>
      </c>
      <c r="F19" s="17"/>
      <c r="G19" s="18"/>
      <c r="H19" s="16"/>
      <c r="I19" s="17" t="s">
        <v>0</v>
      </c>
      <c r="J19" s="18">
        <v>3.9</v>
      </c>
      <c r="K19" s="17"/>
      <c r="L19" s="17"/>
      <c r="M19" s="18"/>
      <c r="N19" s="17"/>
      <c r="O19" s="17"/>
      <c r="P19" s="18"/>
    </row>
    <row r="20" spans="3:17" ht="15.6" x14ac:dyDescent="0.3">
      <c r="C20" s="14" t="s">
        <v>24</v>
      </c>
      <c r="D20" s="15">
        <v>178451466</v>
      </c>
      <c r="E20" s="16"/>
      <c r="F20" s="17"/>
      <c r="G20" s="18"/>
      <c r="H20" s="16"/>
      <c r="I20" s="17" t="s">
        <v>0</v>
      </c>
      <c r="J20" s="18"/>
      <c r="K20" s="17"/>
      <c r="L20" s="17"/>
      <c r="M20" s="18">
        <v>8.5</v>
      </c>
      <c r="N20" s="17"/>
      <c r="O20" s="17"/>
      <c r="P20" s="18"/>
    </row>
    <row r="21" spans="3:17" ht="15.6" x14ac:dyDescent="0.3">
      <c r="C21" s="14" t="s">
        <v>24</v>
      </c>
      <c r="D21" s="15">
        <v>88201</v>
      </c>
      <c r="E21" s="16"/>
      <c r="F21" s="17"/>
      <c r="G21" s="18"/>
      <c r="H21" s="16"/>
      <c r="I21" s="17" t="s">
        <v>0</v>
      </c>
      <c r="J21" s="18">
        <v>36.799999999999997</v>
      </c>
      <c r="K21" s="17"/>
      <c r="L21" s="17"/>
      <c r="M21" s="18"/>
      <c r="N21" s="17"/>
      <c r="O21" s="17"/>
      <c r="P21" s="18"/>
    </row>
    <row r="22" spans="3:17" ht="15.6" x14ac:dyDescent="0.3">
      <c r="C22" s="14" t="s">
        <v>24</v>
      </c>
      <c r="D22" s="15">
        <v>543464</v>
      </c>
      <c r="E22" s="16"/>
      <c r="F22" s="17"/>
      <c r="G22" s="18"/>
      <c r="H22" s="16"/>
      <c r="I22" s="17"/>
      <c r="J22" s="18"/>
      <c r="K22" s="17"/>
      <c r="L22" s="17"/>
      <c r="M22" s="18">
        <v>35</v>
      </c>
      <c r="N22" s="17"/>
      <c r="O22" s="17"/>
      <c r="P22" s="18"/>
    </row>
    <row r="23" spans="3:17" ht="15.6" x14ac:dyDescent="0.3">
      <c r="C23" s="14" t="s">
        <v>24</v>
      </c>
      <c r="D23" s="15">
        <v>1748444479</v>
      </c>
      <c r="E23" s="16"/>
      <c r="F23" s="17"/>
      <c r="G23" s="18"/>
      <c r="H23" s="16"/>
      <c r="I23" s="17"/>
      <c r="J23" s="18">
        <v>48.5</v>
      </c>
      <c r="K23" s="17"/>
      <c r="L23" s="17"/>
      <c r="M23" s="18"/>
      <c r="N23" s="17"/>
      <c r="O23" s="17"/>
      <c r="P23" s="18"/>
    </row>
    <row r="24" spans="3:17" ht="15.6" x14ac:dyDescent="0.3">
      <c r="C24" s="14" t="s">
        <v>24</v>
      </c>
      <c r="D24" s="15">
        <v>44400924978</v>
      </c>
      <c r="E24" s="16"/>
      <c r="F24" s="17"/>
      <c r="G24" s="18"/>
      <c r="H24" s="16">
        <v>454.52</v>
      </c>
      <c r="I24" s="17"/>
      <c r="J24" s="18"/>
      <c r="K24" s="17"/>
      <c r="L24" s="17"/>
      <c r="M24" s="18"/>
      <c r="N24" s="17"/>
      <c r="O24" s="17"/>
      <c r="P24" s="18"/>
    </row>
    <row r="25" spans="3:17" ht="15.6" x14ac:dyDescent="0.3">
      <c r="C25" s="14" t="s">
        <v>24</v>
      </c>
      <c r="D25" s="15" t="s">
        <v>25</v>
      </c>
      <c r="E25" s="16"/>
      <c r="F25" s="17"/>
      <c r="G25" s="18"/>
      <c r="H25" s="16"/>
      <c r="I25" s="17"/>
      <c r="J25" s="18"/>
      <c r="K25" s="17"/>
      <c r="L25" s="17"/>
      <c r="M25" s="18">
        <v>15.97</v>
      </c>
      <c r="N25" s="17"/>
      <c r="O25" s="17"/>
      <c r="P25" s="18"/>
    </row>
    <row r="26" spans="3:17" ht="15.6" x14ac:dyDescent="0.3">
      <c r="C26" s="14" t="s">
        <v>24</v>
      </c>
      <c r="D26" s="15" t="s">
        <v>26</v>
      </c>
      <c r="E26" s="16"/>
      <c r="F26" s="17"/>
      <c r="G26" s="18"/>
      <c r="H26" s="16"/>
      <c r="I26" s="17"/>
      <c r="J26" s="18"/>
      <c r="K26" s="17"/>
      <c r="L26" s="17"/>
      <c r="M26" s="18"/>
      <c r="N26" s="17"/>
      <c r="O26" s="17">
        <v>20.9</v>
      </c>
      <c r="P26" s="18"/>
    </row>
    <row r="27" spans="3:17" ht="15.6" x14ac:dyDescent="0.3">
      <c r="C27" s="14" t="s">
        <v>24</v>
      </c>
      <c r="D27" s="15">
        <v>276992</v>
      </c>
      <c r="E27" s="16"/>
      <c r="F27" s="17"/>
      <c r="G27" s="18">
        <v>36</v>
      </c>
      <c r="H27" s="16"/>
      <c r="I27" s="17"/>
      <c r="J27" s="18"/>
      <c r="K27" s="17"/>
      <c r="L27" s="17"/>
      <c r="M27" s="18"/>
      <c r="N27" s="17"/>
      <c r="O27" s="17"/>
      <c r="P27" s="18"/>
    </row>
    <row r="28" spans="3:17" ht="15.6" x14ac:dyDescent="0.3">
      <c r="C28" s="14"/>
      <c r="D28" s="15"/>
      <c r="E28" s="16"/>
      <c r="F28" s="17"/>
      <c r="G28" s="18"/>
      <c r="H28" s="16"/>
      <c r="I28" s="17"/>
      <c r="J28" s="18"/>
      <c r="K28" s="17"/>
      <c r="L28" s="17"/>
      <c r="M28" s="18"/>
      <c r="N28" s="17"/>
      <c r="O28" s="17"/>
      <c r="P28" s="18"/>
    </row>
    <row r="29" spans="3:17" s="20" customFormat="1" ht="18.75" customHeight="1" x14ac:dyDescent="0.3">
      <c r="C29" s="14"/>
      <c r="D29" s="15"/>
      <c r="E29" s="16"/>
      <c r="F29" s="19"/>
      <c r="G29" s="21"/>
      <c r="H29" s="16"/>
      <c r="I29" s="19"/>
      <c r="J29" s="19"/>
      <c r="K29" s="19"/>
      <c r="L29" s="19"/>
      <c r="M29" s="19"/>
      <c r="N29" s="19"/>
      <c r="O29" s="19"/>
      <c r="P29" s="19"/>
    </row>
    <row r="30" spans="3:17" s="20" customFormat="1" ht="18.75" customHeight="1" x14ac:dyDescent="0.3">
      <c r="C30" s="14"/>
      <c r="D30" s="15"/>
      <c r="E30" s="16"/>
      <c r="F30" s="19"/>
      <c r="G30" s="21"/>
      <c r="H30" s="16"/>
      <c r="I30" s="19"/>
      <c r="J30" s="19"/>
      <c r="K30" s="19"/>
      <c r="L30" s="19"/>
      <c r="M30" s="19"/>
      <c r="N30" s="19"/>
      <c r="O30" s="19"/>
      <c r="P30" s="19"/>
    </row>
    <row r="31" spans="3:17" s="4" customFormat="1" ht="15.6" x14ac:dyDescent="0.3">
      <c r="C31" s="44" t="s">
        <v>27</v>
      </c>
      <c r="D31" s="44"/>
      <c r="E31" s="22">
        <f t="shared" ref="E31:P31" si="0">SUM(E14:E30)</f>
        <v>0</v>
      </c>
      <c r="F31" s="22">
        <f t="shared" si="0"/>
        <v>0</v>
      </c>
      <c r="G31" s="22">
        <f t="shared" si="0"/>
        <v>36</v>
      </c>
      <c r="H31" s="22">
        <f t="shared" si="0"/>
        <v>1244.52</v>
      </c>
      <c r="I31" s="22">
        <f t="shared" si="0"/>
        <v>0</v>
      </c>
      <c r="J31" s="22">
        <f t="shared" si="0"/>
        <v>189.3</v>
      </c>
      <c r="K31" s="22">
        <f t="shared" si="0"/>
        <v>0</v>
      </c>
      <c r="L31" s="22">
        <f t="shared" si="0"/>
        <v>0</v>
      </c>
      <c r="M31" s="22">
        <f t="shared" si="0"/>
        <v>92.47</v>
      </c>
      <c r="N31" s="22">
        <f t="shared" si="0"/>
        <v>0</v>
      </c>
      <c r="O31" s="22">
        <f t="shared" si="0"/>
        <v>42.89</v>
      </c>
      <c r="P31" s="22">
        <f t="shared" si="0"/>
        <v>0</v>
      </c>
      <c r="Q31" s="4" t="s">
        <v>0</v>
      </c>
    </row>
    <row r="32" spans="3:17" s="6" customFormat="1" ht="15.6" x14ac:dyDescent="0.3">
      <c r="C32" s="45" t="s">
        <v>28</v>
      </c>
      <c r="D32" s="45"/>
      <c r="E32" s="23">
        <v>1</v>
      </c>
      <c r="F32" s="23">
        <v>1</v>
      </c>
      <c r="G32" s="23">
        <v>22</v>
      </c>
      <c r="H32" s="23">
        <v>1</v>
      </c>
      <c r="I32" s="23">
        <v>1</v>
      </c>
      <c r="J32" s="23">
        <v>22</v>
      </c>
      <c r="K32" s="23">
        <v>1</v>
      </c>
      <c r="L32" s="23">
        <v>1</v>
      </c>
      <c r="M32" s="23">
        <v>22</v>
      </c>
      <c r="N32" s="23">
        <v>1</v>
      </c>
      <c r="O32" s="23">
        <v>19.73</v>
      </c>
      <c r="P32" s="23">
        <v>1</v>
      </c>
    </row>
    <row r="33" spans="2:17" s="4" customFormat="1" ht="28.05" customHeight="1" x14ac:dyDescent="0.3">
      <c r="C33" s="44" t="s">
        <v>29</v>
      </c>
      <c r="D33" s="44"/>
      <c r="E33" s="24">
        <f t="shared" ref="E33:P33" si="1">E31*E32</f>
        <v>0</v>
      </c>
      <c r="F33" s="24">
        <f t="shared" si="1"/>
        <v>0</v>
      </c>
      <c r="G33" s="24">
        <f t="shared" si="1"/>
        <v>792</v>
      </c>
      <c r="H33" s="24">
        <f t="shared" si="1"/>
        <v>1244.52</v>
      </c>
      <c r="I33" s="24">
        <f t="shared" si="1"/>
        <v>0</v>
      </c>
      <c r="J33" s="24">
        <f t="shared" si="1"/>
        <v>4164.6000000000004</v>
      </c>
      <c r="K33" s="24">
        <f t="shared" si="1"/>
        <v>0</v>
      </c>
      <c r="L33" s="24">
        <f t="shared" si="1"/>
        <v>0</v>
      </c>
      <c r="M33" s="24">
        <f t="shared" si="1"/>
        <v>2034.34</v>
      </c>
      <c r="N33" s="24">
        <f t="shared" si="1"/>
        <v>0</v>
      </c>
      <c r="O33" s="24">
        <f t="shared" si="1"/>
        <v>846.21969999999999</v>
      </c>
      <c r="P33" s="24">
        <f t="shared" si="1"/>
        <v>0</v>
      </c>
      <c r="Q33" s="4" t="s">
        <v>0</v>
      </c>
    </row>
    <row r="34" spans="2:17" ht="15.6" x14ac:dyDescent="0.3"/>
    <row r="35" spans="2:17" ht="21.75" customHeight="1" x14ac:dyDescent="0.3">
      <c r="C35" s="46" t="s">
        <v>30</v>
      </c>
      <c r="D35" s="46"/>
      <c r="E35" s="46"/>
      <c r="F35" s="46"/>
      <c r="G35" s="46"/>
      <c r="H35" s="46"/>
      <c r="I35" s="4"/>
      <c r="J35" s="4"/>
      <c r="K35" s="4"/>
      <c r="L35" s="4"/>
      <c r="M35" s="47" t="s">
        <v>31</v>
      </c>
      <c r="N35" s="47"/>
      <c r="O35" s="47"/>
      <c r="P35" s="25">
        <v>11564.88</v>
      </c>
    </row>
    <row r="36" spans="2:17" s="26" customFormat="1" ht="17.25" customHeight="1" x14ac:dyDescent="0.3">
      <c r="C36" s="27" t="s">
        <v>32</v>
      </c>
      <c r="D36" s="28" t="s">
        <v>33</v>
      </c>
      <c r="E36" s="28"/>
      <c r="F36" s="28"/>
      <c r="G36" s="28"/>
      <c r="H36" s="28"/>
      <c r="I36" s="28"/>
      <c r="J36" s="28"/>
      <c r="M36" s="48" t="s">
        <v>34</v>
      </c>
      <c r="N36" s="48"/>
      <c r="O36" s="48"/>
      <c r="P36" s="25">
        <f>E33+F33+G33+H33+I33+J33+K33+L33+M33+N33+O33+P33</f>
        <v>9081.6797000000006</v>
      </c>
    </row>
    <row r="37" spans="2:17" s="26" customFormat="1" ht="17.25" customHeight="1" x14ac:dyDescent="0.3">
      <c r="C37" s="27" t="s">
        <v>35</v>
      </c>
      <c r="D37" s="28" t="s">
        <v>36</v>
      </c>
      <c r="E37" s="28"/>
      <c r="F37" s="28"/>
      <c r="G37" s="28"/>
      <c r="H37" s="28"/>
      <c r="I37" s="28"/>
      <c r="J37" s="28"/>
      <c r="M37" s="48" t="s">
        <v>37</v>
      </c>
      <c r="N37" s="48"/>
      <c r="O37" s="48"/>
      <c r="P37" s="25">
        <f>P36-P35</f>
        <v>-2483.2002999999986</v>
      </c>
    </row>
    <row r="38" spans="2:17" s="26" customFormat="1" ht="17.25" customHeight="1" x14ac:dyDescent="0.3">
      <c r="C38" s="27" t="s">
        <v>38</v>
      </c>
      <c r="D38" s="28" t="s">
        <v>39</v>
      </c>
      <c r="E38" s="28"/>
      <c r="F38" s="28"/>
      <c r="G38" s="28"/>
      <c r="H38" s="28"/>
      <c r="I38" s="28"/>
      <c r="J38" s="28"/>
      <c r="M38" s="8"/>
    </row>
    <row r="39" spans="2:17" s="26" customFormat="1" ht="17.25" customHeight="1" x14ac:dyDescent="0.3">
      <c r="C39" s="27" t="s">
        <v>40</v>
      </c>
      <c r="D39" s="28" t="s">
        <v>41</v>
      </c>
      <c r="E39" s="28"/>
      <c r="F39" s="28"/>
      <c r="G39" s="28"/>
      <c r="H39" s="28"/>
      <c r="I39" s="28"/>
      <c r="J39" s="28"/>
      <c r="O39" s="49"/>
      <c r="P39" s="49"/>
    </row>
    <row r="40" spans="2:17" s="26" customFormat="1" ht="17.25" customHeight="1" x14ac:dyDescent="0.3">
      <c r="C40" s="27" t="s">
        <v>42</v>
      </c>
      <c r="D40" s="28" t="s">
        <v>43</v>
      </c>
      <c r="E40" s="28"/>
      <c r="F40" s="28"/>
      <c r="G40" s="28"/>
      <c r="H40" s="28"/>
      <c r="I40" s="28"/>
      <c r="J40" s="28"/>
      <c r="O40" s="29"/>
      <c r="P40" s="29"/>
    </row>
    <row r="41" spans="2:17" s="26" customFormat="1" ht="17.25" customHeight="1" x14ac:dyDescent="0.3">
      <c r="C41" s="27" t="s">
        <v>44</v>
      </c>
      <c r="D41" s="28" t="s">
        <v>45</v>
      </c>
      <c r="E41" s="28"/>
      <c r="F41" s="28"/>
      <c r="G41" s="28"/>
      <c r="H41" s="28"/>
      <c r="I41" s="28"/>
      <c r="J41" s="28"/>
      <c r="M41" s="20"/>
    </row>
    <row r="42" spans="2:17" ht="15.6" x14ac:dyDescent="0.3">
      <c r="N42" s="30"/>
    </row>
    <row r="43" spans="2:17" ht="15.6" x14ac:dyDescent="0.3">
      <c r="B43" s="4" t="s">
        <v>0</v>
      </c>
      <c r="D43" s="6" t="s">
        <v>46</v>
      </c>
      <c r="E43" s="4"/>
      <c r="F43" s="4"/>
      <c r="H43" s="34" t="s">
        <v>47</v>
      </c>
      <c r="I43" s="34"/>
      <c r="J43" s="34"/>
      <c r="K43" s="4"/>
      <c r="L43" s="4" t="s">
        <v>0</v>
      </c>
      <c r="N43" s="34" t="s">
        <v>48</v>
      </c>
      <c r="O43" s="34"/>
      <c r="P43" s="34"/>
    </row>
    <row r="45" spans="2:17" ht="15.6" x14ac:dyDescent="0.3">
      <c r="D45" s="31"/>
      <c r="H45" s="32"/>
      <c r="I45" s="32"/>
      <c r="J45" s="32"/>
      <c r="N45" s="32"/>
      <c r="O45" s="32"/>
      <c r="P45" s="32"/>
    </row>
    <row r="46" spans="2:17" ht="15.6" x14ac:dyDescent="0.3">
      <c r="D46" s="6" t="s">
        <v>7</v>
      </c>
      <c r="H46" s="34" t="s">
        <v>49</v>
      </c>
      <c r="I46" s="34"/>
      <c r="J46" s="34"/>
      <c r="N46" s="34" t="s">
        <v>50</v>
      </c>
      <c r="O46" s="34"/>
      <c r="P46" s="34"/>
    </row>
    <row r="47" spans="2:17" ht="15.6" x14ac:dyDescent="0.3">
      <c r="B47" s="1" t="s">
        <v>0</v>
      </c>
      <c r="D47" s="6" t="s">
        <v>51</v>
      </c>
      <c r="H47" s="50" t="s">
        <v>52</v>
      </c>
      <c r="I47" s="50"/>
      <c r="J47" s="50"/>
      <c r="N47" s="34" t="s">
        <v>53</v>
      </c>
      <c r="O47" s="34"/>
      <c r="P47" s="34"/>
    </row>
    <row r="48" spans="2:17" ht="15.6" x14ac:dyDescent="0.3">
      <c r="B48" s="4" t="s">
        <v>0</v>
      </c>
      <c r="C48" s="49"/>
      <c r="D48" s="49"/>
      <c r="E48" s="4"/>
      <c r="F48" s="4"/>
      <c r="G48" s="4"/>
      <c r="H48" s="50"/>
      <c r="I48" s="50"/>
      <c r="J48" s="50"/>
      <c r="K48" s="4"/>
      <c r="L48" s="4"/>
      <c r="M48" s="6"/>
      <c r="N48" s="30"/>
    </row>
    <row r="49" spans="2:14" ht="15.6" x14ac:dyDescent="0.3">
      <c r="B49" s="4"/>
      <c r="C49" s="6"/>
      <c r="D49" s="6"/>
      <c r="E49" s="4"/>
      <c r="F49" s="4"/>
      <c r="G49" s="4"/>
      <c r="H49" s="4"/>
      <c r="I49" s="4"/>
      <c r="J49" s="4"/>
      <c r="K49" s="4"/>
      <c r="L49" s="4"/>
      <c r="M49" s="6"/>
      <c r="N49" s="30"/>
    </row>
    <row r="50" spans="2:14" ht="15.6" x14ac:dyDescent="0.3">
      <c r="B50" s="4"/>
      <c r="C50" s="6"/>
      <c r="D50" s="6"/>
      <c r="E50" s="4"/>
      <c r="F50" s="4"/>
      <c r="G50" s="4"/>
      <c r="H50" s="4"/>
      <c r="I50" s="4"/>
      <c r="J50" s="4"/>
      <c r="K50" s="4"/>
      <c r="L50" s="4"/>
      <c r="M50" s="6"/>
      <c r="N50" s="30"/>
    </row>
    <row r="51" spans="2:14" ht="15.6" x14ac:dyDescent="0.3">
      <c r="B51" s="4"/>
      <c r="C51" s="6"/>
      <c r="D51" s="6"/>
      <c r="E51" s="4"/>
      <c r="F51" s="4"/>
      <c r="G51" s="4"/>
      <c r="H51" s="4"/>
      <c r="I51" s="4"/>
      <c r="J51" s="4"/>
      <c r="K51" s="4"/>
      <c r="L51" s="4"/>
      <c r="M51" s="6"/>
      <c r="N51" s="30"/>
    </row>
    <row r="52" spans="2:14" ht="15.6" x14ac:dyDescent="0.3">
      <c r="B52" s="4"/>
      <c r="C52" s="4"/>
      <c r="D52" s="49"/>
      <c r="E52" s="49"/>
      <c r="F52" s="49"/>
      <c r="G52" s="49"/>
      <c r="H52" s="49"/>
      <c r="I52" s="4"/>
      <c r="J52" s="4"/>
      <c r="K52" s="4"/>
      <c r="L52" s="4"/>
      <c r="N52" s="30"/>
    </row>
    <row r="53" spans="2:14" ht="15.6" x14ac:dyDescent="0.3">
      <c r="D53" s="49"/>
      <c r="E53" s="49"/>
      <c r="F53" s="49"/>
      <c r="G53" s="49"/>
      <c r="H53" s="49"/>
    </row>
    <row r="54" spans="2:14" ht="15.6" x14ac:dyDescent="0.3">
      <c r="D54" s="49"/>
      <c r="E54" s="49"/>
      <c r="F54" s="49"/>
      <c r="G54" s="49"/>
      <c r="H54" s="49"/>
    </row>
    <row r="56" spans="2:14" ht="15.6" x14ac:dyDescent="0.3">
      <c r="J56" s="30"/>
    </row>
  </sheetData>
  <mergeCells count="44">
    <mergeCell ref="D53:H53"/>
    <mergeCell ref="D54:H54"/>
    <mergeCell ref="H46:J46"/>
    <mergeCell ref="N46:P46"/>
    <mergeCell ref="H47:J48"/>
    <mergeCell ref="N47:P47"/>
    <mergeCell ref="C48:D48"/>
    <mergeCell ref="D52:H52"/>
    <mergeCell ref="M36:O36"/>
    <mergeCell ref="M37:O37"/>
    <mergeCell ref="O39:P39"/>
    <mergeCell ref="H43:J43"/>
    <mergeCell ref="N43:P43"/>
    <mergeCell ref="H45:J45"/>
    <mergeCell ref="N45:P45"/>
    <mergeCell ref="O12:O13"/>
    <mergeCell ref="P12:P13"/>
    <mergeCell ref="C31:D31"/>
    <mergeCell ref="C32:D32"/>
    <mergeCell ref="C33:D33"/>
    <mergeCell ref="C35:H35"/>
    <mergeCell ref="M35:O35"/>
    <mergeCell ref="I12:I13"/>
    <mergeCell ref="J12:J13"/>
    <mergeCell ref="K12:K13"/>
    <mergeCell ref="L12:L13"/>
    <mergeCell ref="M12:M13"/>
    <mergeCell ref="N12:N13"/>
    <mergeCell ref="C9:P9"/>
    <mergeCell ref="C10:P10"/>
    <mergeCell ref="C11:C13"/>
    <mergeCell ref="E11:G11"/>
    <mergeCell ref="H11:J11"/>
    <mergeCell ref="K11:M11"/>
    <mergeCell ref="N11:P11"/>
    <mergeCell ref="E12:E13"/>
    <mergeCell ref="G12:G13"/>
    <mergeCell ref="H12:H13"/>
    <mergeCell ref="M4:P4"/>
    <mergeCell ref="M5:P5"/>
    <mergeCell ref="C6:J6"/>
    <mergeCell ref="M6:P6"/>
    <mergeCell ref="M7:P7"/>
    <mergeCell ref="M8:P8"/>
  </mergeCells>
  <printOptions horizontalCentered="1" verticalCentered="1"/>
  <pageMargins left="0.15748031496063003" right="0.39370078740157505" top="0.19685039370078755" bottom="0.15748031496063003" header="0.15748031496063003" footer="0.15748031496063003"/>
  <pageSetup paperSize="0" scale="43" fitToWidth="0" fitToHeight="0" orientation="landscape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74392-9F2A-4457-AFC3-90F79672B60D}">
  <dimension ref="B1:F18"/>
  <sheetViews>
    <sheetView workbookViewId="0"/>
  </sheetViews>
  <sheetFormatPr baseColWidth="10" defaultColWidth="11.109375" defaultRowHeight="14.55" x14ac:dyDescent="0.3"/>
  <cols>
    <col min="1" max="1" width="11.109375" customWidth="1"/>
    <col min="2" max="2" width="13" bestFit="1" customWidth="1"/>
    <col min="3" max="3" width="14.44140625" customWidth="1"/>
    <col min="4" max="4" width="11.88671875" customWidth="1"/>
    <col min="5" max="5" width="13.5546875" bestFit="1" customWidth="1"/>
    <col min="6" max="6" width="11.109375" customWidth="1"/>
  </cols>
  <sheetData>
    <row r="1" spans="2:6" ht="14.4" x14ac:dyDescent="0.3"/>
    <row r="2" spans="2:6" ht="18" x14ac:dyDescent="0.35">
      <c r="B2" s="62" t="s">
        <v>54</v>
      </c>
      <c r="C2" s="62"/>
      <c r="D2" s="62"/>
      <c r="E2" s="51" t="s">
        <v>55</v>
      </c>
      <c r="F2" s="9"/>
    </row>
    <row r="3" spans="2:6" ht="18" x14ac:dyDescent="0.35">
      <c r="B3" s="63" t="s">
        <v>56</v>
      </c>
      <c r="C3" s="63"/>
      <c r="D3" s="63"/>
      <c r="E3" s="52">
        <v>5259.5</v>
      </c>
      <c r="F3" s="9"/>
    </row>
    <row r="4" spans="2:6" ht="34.950000000000003" customHeight="1" x14ac:dyDescent="0.35">
      <c r="B4" s="64" t="s">
        <v>57</v>
      </c>
      <c r="C4" s="64"/>
      <c r="D4" s="64"/>
      <c r="E4" s="53">
        <v>5259.5</v>
      </c>
      <c r="F4" s="9"/>
    </row>
    <row r="5" spans="2:6" ht="14.4" x14ac:dyDescent="0.3">
      <c r="D5" s="54"/>
    </row>
    <row r="6" spans="2:6" ht="14.4" x14ac:dyDescent="0.3"/>
    <row r="7" spans="2:6" ht="15" thickBot="1" x14ac:dyDescent="0.35"/>
    <row r="8" spans="2:6" ht="16.2" thickBot="1" x14ac:dyDescent="0.35">
      <c r="B8" s="55">
        <v>45251</v>
      </c>
      <c r="C8" s="65" t="s">
        <v>13</v>
      </c>
      <c r="D8" s="65"/>
      <c r="E8" s="56">
        <v>3021</v>
      </c>
      <c r="F8" s="57"/>
    </row>
    <row r="9" spans="2:6" ht="16.2" thickBot="1" x14ac:dyDescent="0.35">
      <c r="B9" s="58">
        <v>45251</v>
      </c>
      <c r="C9" s="65" t="s">
        <v>58</v>
      </c>
      <c r="D9" s="65"/>
      <c r="E9" s="56">
        <v>1064</v>
      </c>
    </row>
    <row r="10" spans="2:6" ht="16.2" thickBot="1" x14ac:dyDescent="0.35">
      <c r="B10" s="58">
        <v>45252</v>
      </c>
      <c r="C10" s="65" t="s">
        <v>59</v>
      </c>
      <c r="D10" s="65"/>
      <c r="E10" s="59">
        <v>795</v>
      </c>
    </row>
    <row r="11" spans="2:6" ht="16.2" thickBot="1" x14ac:dyDescent="0.35">
      <c r="B11" s="58">
        <v>45252</v>
      </c>
      <c r="C11" s="66" t="s">
        <v>60</v>
      </c>
      <c r="D11" s="66"/>
      <c r="E11" s="56">
        <v>379.5</v>
      </c>
    </row>
    <row r="12" spans="2:6" ht="16.2" thickBot="1" x14ac:dyDescent="0.35">
      <c r="B12" s="67" t="s">
        <v>61</v>
      </c>
      <c r="C12" s="67"/>
      <c r="D12" s="67"/>
      <c r="E12" s="60">
        <f>SUM(E8:E11)</f>
        <v>5259.5</v>
      </c>
      <c r="F12" s="61"/>
    </row>
    <row r="13" spans="2:6" ht="14.4" x14ac:dyDescent="0.3"/>
    <row r="14" spans="2:6" ht="14.4" x14ac:dyDescent="0.3"/>
    <row r="15" spans="2:6" ht="14.4" x14ac:dyDescent="0.3"/>
    <row r="16" spans="2:6" ht="14.4" x14ac:dyDescent="0.3"/>
    <row r="18" spans="2:6" ht="15.6" x14ac:dyDescent="0.3">
      <c r="B18" s="1"/>
      <c r="C18" s="1"/>
      <c r="D18" s="1"/>
      <c r="E18" s="1"/>
      <c r="F18" s="1"/>
    </row>
  </sheetData>
  <mergeCells count="8">
    <mergeCell ref="C11:D11"/>
    <mergeCell ref="B12:D12"/>
    <mergeCell ref="B2:D2"/>
    <mergeCell ref="B3:D3"/>
    <mergeCell ref="B4:D4"/>
    <mergeCell ref="C8:D8"/>
    <mergeCell ref="C9:D9"/>
    <mergeCell ref="C10:D10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COMISION</vt:lpstr>
      <vt:lpstr>Hoja1</vt:lpstr>
      <vt:lpstr>COMISION!Área_de_impresión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Sabrina Castilla Acosta</cp:lastModifiedBy>
  <cp:lastPrinted>2025-06-04T15:51:56Z</cp:lastPrinted>
  <dcterms:created xsi:type="dcterms:W3CDTF">2006-09-12T12:46:56Z</dcterms:created>
  <dcterms:modified xsi:type="dcterms:W3CDTF">2025-07-02T20:59:17Z</dcterms:modified>
</cp:coreProperties>
</file>