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ADB812B2-ED43-422D-8392-338EAAE4EE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3" l="1"/>
  <c r="P46" i="3" s="1"/>
  <c r="M44" i="3"/>
  <c r="M46" i="3" s="1"/>
  <c r="J44" i="3"/>
  <c r="J46" i="3" s="1"/>
  <c r="F44" i="3"/>
  <c r="F46" i="3" s="1"/>
  <c r="G44" i="3"/>
  <c r="G46" i="3" s="1"/>
  <c r="H44" i="3"/>
  <c r="H46" i="3" s="1"/>
  <c r="I44" i="3"/>
  <c r="I46" i="3" s="1"/>
  <c r="K44" i="3"/>
  <c r="K46" i="3" s="1"/>
  <c r="L44" i="3"/>
  <c r="L46" i="3" s="1"/>
  <c r="N44" i="3"/>
  <c r="N46" i="3" s="1"/>
  <c r="O44" i="3"/>
  <c r="O46" i="3" s="1"/>
  <c r="E44" i="3" l="1"/>
  <c r="E46" i="3" s="1"/>
  <c r="P49" i="3" s="1"/>
  <c r="P50" i="3" s="1"/>
  <c r="E12" i="4" l="1"/>
</calcChain>
</file>

<file path=xl/sharedStrings.xml><?xml version="1.0" encoding="utf-8"?>
<sst xmlns="http://schemas.openxmlformats.org/spreadsheetml/2006/main" count="115" uniqueCount="77">
  <si>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</si>
  <si>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</si>
  <si>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</si>
  <si>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</si>
  <si>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</si>
  <si>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</si>
  <si>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</si>
  <si>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</si>
  <si>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</si>
  <si>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</si>
  <si>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</si>
  <si>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</si>
  <si>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</si>
  <si>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</si>
  <si>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</si>
  <si>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</si>
  <si>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</si>
  <si>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</si>
  <si>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</si>
  <si>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</si>
  <si>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</si>
  <si>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</si>
  <si>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</si>
  <si>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</si>
  <si>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</si>
  <si>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</si>
  <si>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</si>
  <si>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</si>
  <si>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</si>
  <si>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</si>
  <si>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</si>
  <si>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</si>
  <si>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</si>
  <si>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</si>
  <si>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</si>
  <si>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</si>
  <si>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</si>
  <si>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</si>
  <si>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</si>
  <si>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</si>
  <si>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</si>
  <si>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</si>
  <si>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</si>
  <si>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</si>
  <si>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</si>
  <si>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</si>
  <si>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</si>
  <si>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</si>
  <si>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</si>
  <si>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</si>
  <si>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</si>
  <si>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</si>
  <si>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</si>
  <si>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</si>
  <si>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Ejecutiva de Turismo de Reuniones</t>
  </si>
  <si>
    <t>Carolina A. Santillán Rodríguez</t>
  </si>
  <si>
    <t>IBTM WORLD</t>
  </si>
  <si>
    <t>15 al 21 de noviembre, 2025</t>
  </si>
  <si>
    <t>Barcelona, España</t>
  </si>
  <si>
    <t>#E16912231 (simcard internet)</t>
  </si>
  <si>
    <t>1056287788S-STM</t>
  </si>
  <si>
    <t>RESTAURANTE GRAN VIANA</t>
  </si>
  <si>
    <t>SUPERMERCADO UNICO</t>
  </si>
  <si>
    <t>BBVA</t>
  </si>
  <si>
    <t>RESTAURANTE EL CERCLE</t>
  </si>
  <si>
    <t>METRO</t>
  </si>
  <si>
    <t>TAXI</t>
  </si>
  <si>
    <t>FIRA LA RAMBLETA</t>
  </si>
  <si>
    <t>TAPA TAPA</t>
  </si>
  <si>
    <t>UBER</t>
  </si>
  <si>
    <t>ALCAMPO FERRAN</t>
  </si>
  <si>
    <t>JAPONES EN CASA SL</t>
  </si>
  <si>
    <t>FARMACIA SOLER</t>
  </si>
  <si>
    <t>1881 MUSEU D`HISTORIA</t>
  </si>
  <si>
    <t>AEROP. ADOLFO SUAREZ MADRID-BARAJAS</t>
  </si>
  <si>
    <t>REST. PLAZA REAL ROSSINI</t>
  </si>
  <si>
    <t>FORNS DEL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</si>
</sst>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62</xdr:row>
      <xdr:rowOff>127000</xdr:rowOff>
    </xdr:from>
    <xdr:to>
      <xdr:col>15</xdr:col>
      <xdr:colOff>917575</xdr:colOff>
      <xdr:row>66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9"/>
  <sheetViews>
    <sheetView showGridLines="0" tabSelected="1" view="pageBreakPreview" topLeftCell="A3" zoomScale="80" zoomScaleNormal="40" zoomScaleSheetLayoutView="80" workbookViewId="0">
      <selection activeCell="P50" sqref="P50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46.33203125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31</v>
      </c>
      <c r="M4" s="54"/>
      <c r="N4" s="54"/>
      <c r="O4" s="54"/>
      <c r="P4" s="54"/>
    </row>
    <row r="5" spans="3:17" ht="17.399999999999999" customHeight="1" x14ac:dyDescent="0.3">
      <c r="E5" s="3"/>
      <c r="F5" s="3"/>
      <c r="G5" s="3"/>
      <c r="K5" s="5"/>
      <c r="L5" s="11" t="s">
        <v>0</v>
      </c>
      <c r="M5" s="54" t="s">
        <v>56</v>
      </c>
      <c r="N5" s="54"/>
      <c r="O5" s="54"/>
      <c r="P5" s="54"/>
    </row>
    <row r="6" spans="3:17" x14ac:dyDescent="0.3">
      <c r="C6" s="58" t="s">
        <v>29</v>
      </c>
      <c r="D6" s="58"/>
      <c r="E6" s="58"/>
      <c r="F6" s="58"/>
      <c r="G6" s="58"/>
      <c r="H6" s="58"/>
      <c r="I6" s="58"/>
      <c r="J6" s="58"/>
      <c r="L6" s="12" t="s">
        <v>18</v>
      </c>
      <c r="M6" s="55" t="s">
        <v>57</v>
      </c>
      <c r="N6" s="55"/>
      <c r="O6" s="55"/>
      <c r="P6" s="55"/>
    </row>
    <row r="7" spans="3:17" x14ac:dyDescent="0.3">
      <c r="C7" s="26" t="s">
        <v>31</v>
      </c>
      <c r="D7" s="26"/>
      <c r="E7" s="6"/>
      <c r="F7" s="6"/>
      <c r="G7" s="6"/>
      <c r="H7" s="5"/>
      <c r="I7" s="4"/>
      <c r="J7" s="4"/>
      <c r="L7" s="12" t="s">
        <v>40</v>
      </c>
      <c r="M7" s="56" t="s">
        <v>53</v>
      </c>
      <c r="N7" s="56"/>
      <c r="O7" s="56"/>
      <c r="P7" s="56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56" t="s">
        <v>58</v>
      </c>
      <c r="N8" s="56"/>
      <c r="O8" s="56"/>
      <c r="P8" s="56"/>
    </row>
    <row r="9" spans="3:17" ht="21.75" customHeight="1" thickBot="1" x14ac:dyDescent="0.35">
      <c r="C9" s="57" t="s">
        <v>31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13"/>
    </row>
    <row r="10" spans="3:17" ht="27.6" customHeight="1" thickBot="1" x14ac:dyDescent="0.35">
      <c r="C10" s="59" t="s">
        <v>30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</row>
    <row r="11" spans="3:17" x14ac:dyDescent="0.3">
      <c r="C11" s="62" t="s">
        <v>2</v>
      </c>
      <c r="D11" s="46" t="s">
        <v>38</v>
      </c>
      <c r="E11" s="65" t="s">
        <v>3</v>
      </c>
      <c r="F11" s="65"/>
      <c r="G11" s="65"/>
      <c r="H11" s="65" t="s">
        <v>4</v>
      </c>
      <c r="I11" s="65"/>
      <c r="J11" s="65"/>
      <c r="K11" s="65" t="s">
        <v>5</v>
      </c>
      <c r="L11" s="65"/>
      <c r="M11" s="65"/>
      <c r="N11" s="65" t="s">
        <v>6</v>
      </c>
      <c r="O11" s="65"/>
      <c r="P11" s="65"/>
    </row>
    <row r="12" spans="3:17" ht="15.75" customHeight="1" x14ac:dyDescent="0.3">
      <c r="C12" s="51"/>
      <c r="D12" s="36" t="s">
        <v>39</v>
      </c>
      <c r="E12" s="63" t="s">
        <v>37</v>
      </c>
      <c r="F12" s="36" t="s">
        <v>19</v>
      </c>
      <c r="G12" s="49" t="s">
        <v>20</v>
      </c>
      <c r="H12" s="63" t="s">
        <v>37</v>
      </c>
      <c r="I12" s="36" t="s">
        <v>19</v>
      </c>
      <c r="J12" s="49" t="s">
        <v>20</v>
      </c>
      <c r="K12" s="63" t="s">
        <v>37</v>
      </c>
      <c r="L12" s="36" t="s">
        <v>19</v>
      </c>
      <c r="M12" s="49" t="s">
        <v>20</v>
      </c>
      <c r="N12" s="63" t="s">
        <v>37</v>
      </c>
      <c r="O12" s="36" t="s">
        <v>19</v>
      </c>
      <c r="P12" s="49" t="s">
        <v>20</v>
      </c>
    </row>
    <row r="13" spans="3:17" ht="18" customHeight="1" x14ac:dyDescent="0.3">
      <c r="C13" s="51"/>
      <c r="D13" s="36" t="s">
        <v>52</v>
      </c>
      <c r="E13" s="64"/>
      <c r="F13" s="36" t="s">
        <v>21</v>
      </c>
      <c r="G13" s="49"/>
      <c r="H13" s="64"/>
      <c r="I13" s="36" t="s">
        <v>21</v>
      </c>
      <c r="J13" s="49"/>
      <c r="K13" s="64"/>
      <c r="L13" s="36" t="s">
        <v>21</v>
      </c>
      <c r="M13" s="49"/>
      <c r="N13" s="64"/>
      <c r="O13" s="36" t="s">
        <v>21</v>
      </c>
      <c r="P13" s="49"/>
    </row>
    <row r="14" spans="3:17" x14ac:dyDescent="0.3">
      <c r="C14" s="37">
        <v>45977</v>
      </c>
      <c r="D14" s="37" t="s">
        <v>59</v>
      </c>
      <c r="E14" s="38"/>
      <c r="F14" s="39"/>
      <c r="G14" s="40"/>
      <c r="H14" s="38" t="s">
        <v>31</v>
      </c>
      <c r="I14" s="39"/>
      <c r="J14" s="40"/>
      <c r="K14" s="39"/>
      <c r="L14" s="39"/>
      <c r="M14" s="40"/>
      <c r="N14" s="39"/>
      <c r="O14" s="39"/>
      <c r="P14" s="40">
        <v>22.9</v>
      </c>
    </row>
    <row r="15" spans="3:17" x14ac:dyDescent="0.3">
      <c r="C15" s="37">
        <v>45977</v>
      </c>
      <c r="D15" s="37" t="s">
        <v>60</v>
      </c>
      <c r="E15" s="38" t="s">
        <v>31</v>
      </c>
      <c r="F15" s="39"/>
      <c r="G15" s="40">
        <v>31.35</v>
      </c>
      <c r="H15" s="38"/>
      <c r="I15" s="39"/>
      <c r="J15" s="40"/>
      <c r="K15" s="39"/>
      <c r="L15" s="39"/>
      <c r="M15" s="40"/>
      <c r="N15" s="39"/>
      <c r="O15" s="39"/>
      <c r="P15" s="40"/>
    </row>
    <row r="16" spans="3:17" x14ac:dyDescent="0.3">
      <c r="C16" s="37">
        <v>45977</v>
      </c>
      <c r="D16" s="37" t="s">
        <v>75</v>
      </c>
      <c r="E16" s="38"/>
      <c r="F16" s="39"/>
      <c r="G16" s="40"/>
      <c r="H16" s="38"/>
      <c r="I16" s="39"/>
      <c r="J16" s="40">
        <v>102.85</v>
      </c>
      <c r="K16" s="39"/>
      <c r="L16" s="39"/>
      <c r="M16" s="40"/>
      <c r="N16" s="39"/>
      <c r="O16" s="39"/>
      <c r="P16" s="40"/>
    </row>
    <row r="17" spans="3:16" x14ac:dyDescent="0.3">
      <c r="C17" s="37">
        <v>45977</v>
      </c>
      <c r="D17" s="37" t="s">
        <v>61</v>
      </c>
      <c r="E17" s="41" t="s">
        <v>31</v>
      </c>
      <c r="F17" s="39"/>
      <c r="G17" s="40"/>
      <c r="H17" s="38"/>
      <c r="I17" s="39"/>
      <c r="J17" s="40">
        <v>75.2</v>
      </c>
      <c r="K17" s="39"/>
      <c r="L17" s="39"/>
      <c r="M17" s="40"/>
      <c r="N17" s="39"/>
      <c r="O17" s="39"/>
      <c r="P17" s="40"/>
    </row>
    <row r="18" spans="3:16" x14ac:dyDescent="0.3">
      <c r="C18" s="37">
        <v>45977</v>
      </c>
      <c r="D18" s="37" t="s">
        <v>62</v>
      </c>
      <c r="E18" s="38" t="s">
        <v>31</v>
      </c>
      <c r="F18" s="39"/>
      <c r="G18" s="40"/>
      <c r="H18" s="38"/>
      <c r="I18" s="39"/>
      <c r="J18" s="40">
        <v>2.4500000000000002</v>
      </c>
      <c r="K18" s="39"/>
      <c r="L18" s="39"/>
      <c r="M18" s="40"/>
      <c r="N18" s="39"/>
      <c r="O18" s="39"/>
      <c r="P18" s="40"/>
    </row>
    <row r="19" spans="3:16" x14ac:dyDescent="0.3">
      <c r="C19" s="37">
        <v>45978</v>
      </c>
      <c r="D19" s="37" t="s">
        <v>63</v>
      </c>
      <c r="E19" s="38" t="s">
        <v>31</v>
      </c>
      <c r="F19" s="39"/>
      <c r="G19" s="40"/>
      <c r="H19" s="38"/>
      <c r="I19" s="39"/>
      <c r="J19" s="40"/>
      <c r="K19" s="39"/>
      <c r="L19" s="39"/>
      <c r="M19" s="40"/>
      <c r="N19" s="39"/>
      <c r="O19" s="39"/>
      <c r="P19" s="40">
        <v>7</v>
      </c>
    </row>
    <row r="20" spans="3:16" x14ac:dyDescent="0.3">
      <c r="C20" s="37">
        <v>45978</v>
      </c>
      <c r="D20" s="37" t="s">
        <v>64</v>
      </c>
      <c r="E20" s="38" t="s">
        <v>31</v>
      </c>
      <c r="F20" s="39"/>
      <c r="G20" s="40"/>
      <c r="H20" s="38"/>
      <c r="I20" s="39"/>
      <c r="J20" s="40">
        <v>47.28</v>
      </c>
      <c r="K20" s="39"/>
      <c r="L20" s="39"/>
      <c r="M20" s="40"/>
      <c r="N20" s="39"/>
      <c r="O20" s="39"/>
      <c r="P20" s="40"/>
    </row>
    <row r="21" spans="3:16" x14ac:dyDescent="0.3">
      <c r="C21" s="37">
        <v>45978</v>
      </c>
      <c r="D21" s="37" t="s">
        <v>65</v>
      </c>
      <c r="E21" s="38"/>
      <c r="F21" s="39"/>
      <c r="G21" s="40"/>
      <c r="H21" s="38"/>
      <c r="I21" s="39"/>
      <c r="J21" s="40"/>
      <c r="K21" s="39"/>
      <c r="L21" s="39"/>
      <c r="M21" s="40">
        <v>2.65</v>
      </c>
      <c r="N21" s="39"/>
      <c r="O21" s="39"/>
      <c r="P21" s="40"/>
    </row>
    <row r="22" spans="3:16" x14ac:dyDescent="0.3">
      <c r="C22" s="37">
        <v>45978</v>
      </c>
      <c r="D22" s="37" t="s">
        <v>65</v>
      </c>
      <c r="E22" s="38"/>
      <c r="F22" s="39"/>
      <c r="G22" s="40"/>
      <c r="H22" s="38"/>
      <c r="I22" s="39"/>
      <c r="J22" s="40"/>
      <c r="K22" s="39"/>
      <c r="L22" s="39"/>
      <c r="M22" s="40">
        <v>2.65</v>
      </c>
      <c r="N22" s="39"/>
      <c r="O22" s="39"/>
      <c r="P22" s="40"/>
    </row>
    <row r="23" spans="3:16" x14ac:dyDescent="0.3">
      <c r="C23" s="37">
        <v>45978</v>
      </c>
      <c r="D23" s="37" t="s">
        <v>65</v>
      </c>
      <c r="E23" s="38"/>
      <c r="F23" s="39"/>
      <c r="G23" s="40"/>
      <c r="H23" s="38"/>
      <c r="I23" s="39"/>
      <c r="J23" s="40"/>
      <c r="K23" s="39"/>
      <c r="L23" s="39"/>
      <c r="M23" s="40">
        <v>1</v>
      </c>
      <c r="N23" s="39"/>
      <c r="O23" s="39"/>
      <c r="P23" s="40"/>
    </row>
    <row r="24" spans="3:16" x14ac:dyDescent="0.3">
      <c r="C24" s="37">
        <v>45978</v>
      </c>
      <c r="D24" s="37" t="s">
        <v>65</v>
      </c>
      <c r="E24" s="38"/>
      <c r="F24" s="39"/>
      <c r="G24" s="40"/>
      <c r="H24" s="38"/>
      <c r="I24" s="39"/>
      <c r="J24" s="40"/>
      <c r="K24" s="39"/>
      <c r="L24" s="39"/>
      <c r="M24" s="40">
        <v>18.100000000000001</v>
      </c>
      <c r="N24" s="39"/>
      <c r="O24" s="39"/>
      <c r="P24" s="40"/>
    </row>
    <row r="25" spans="3:16" x14ac:dyDescent="0.3">
      <c r="C25" s="37">
        <v>45978</v>
      </c>
      <c r="D25" s="37" t="s">
        <v>76</v>
      </c>
      <c r="E25" s="38"/>
      <c r="F25" s="39"/>
      <c r="G25" s="40"/>
      <c r="H25" s="38"/>
      <c r="I25" s="39"/>
      <c r="J25" s="40">
        <v>5.5</v>
      </c>
      <c r="K25" s="39"/>
      <c r="L25" s="39"/>
      <c r="M25" s="40"/>
      <c r="N25" s="39"/>
      <c r="O25" s="39"/>
      <c r="P25" s="40"/>
    </row>
    <row r="26" spans="3:16" x14ac:dyDescent="0.3">
      <c r="C26" s="37">
        <v>45979</v>
      </c>
      <c r="D26" s="37" t="s">
        <v>66</v>
      </c>
      <c r="E26" s="38"/>
      <c r="F26" s="39"/>
      <c r="G26" s="40"/>
      <c r="H26" s="38"/>
      <c r="I26" s="39"/>
      <c r="J26" s="40"/>
      <c r="K26" s="39"/>
      <c r="L26" s="39"/>
      <c r="M26" s="40">
        <v>17.25</v>
      </c>
      <c r="N26" s="39"/>
      <c r="O26" s="39"/>
      <c r="P26" s="40"/>
    </row>
    <row r="27" spans="3:16" x14ac:dyDescent="0.3">
      <c r="C27" s="37">
        <v>45979</v>
      </c>
      <c r="D27" s="37" t="s">
        <v>67</v>
      </c>
      <c r="E27" s="38"/>
      <c r="F27" s="39"/>
      <c r="G27" s="40"/>
      <c r="H27" s="38"/>
      <c r="I27" s="39"/>
      <c r="J27" s="40">
        <v>23.8</v>
      </c>
      <c r="K27" s="39"/>
      <c r="L27" s="39"/>
      <c r="M27" s="40"/>
      <c r="N27" s="39"/>
      <c r="O27" s="39"/>
      <c r="P27" s="40"/>
    </row>
    <row r="28" spans="3:16" x14ac:dyDescent="0.3">
      <c r="C28" s="37">
        <v>45979</v>
      </c>
      <c r="D28" s="37" t="s">
        <v>68</v>
      </c>
      <c r="E28" s="38"/>
      <c r="F28" s="39"/>
      <c r="G28" s="40"/>
      <c r="H28" s="38"/>
      <c r="I28" s="39"/>
      <c r="J28" s="40">
        <v>36.4</v>
      </c>
      <c r="K28" s="39"/>
      <c r="L28" s="39"/>
      <c r="M28" s="40"/>
      <c r="N28" s="39"/>
      <c r="O28" s="39"/>
      <c r="P28" s="40"/>
    </row>
    <row r="29" spans="3:16" x14ac:dyDescent="0.3">
      <c r="C29" s="37">
        <v>45979</v>
      </c>
      <c r="D29" s="37" t="s">
        <v>69</v>
      </c>
      <c r="E29" s="38"/>
      <c r="F29" s="39"/>
      <c r="G29" s="40"/>
      <c r="H29" s="38"/>
      <c r="I29" s="39"/>
      <c r="J29" s="40"/>
      <c r="K29" s="39"/>
      <c r="L29" s="39"/>
      <c r="M29" s="40">
        <v>8.9</v>
      </c>
      <c r="N29" s="39"/>
      <c r="O29" s="39"/>
      <c r="P29" s="40"/>
    </row>
    <row r="30" spans="3:16" x14ac:dyDescent="0.3">
      <c r="C30" s="37">
        <v>45979</v>
      </c>
      <c r="D30" s="37" t="s">
        <v>69</v>
      </c>
      <c r="E30" s="38"/>
      <c r="F30" s="39"/>
      <c r="G30" s="40"/>
      <c r="H30" s="38"/>
      <c r="I30" s="39"/>
      <c r="J30" s="40"/>
      <c r="K30" s="39"/>
      <c r="L30" s="39"/>
      <c r="M30" s="40">
        <v>9.9499999999999993</v>
      </c>
      <c r="N30" s="39"/>
      <c r="O30" s="39"/>
      <c r="P30" s="40"/>
    </row>
    <row r="31" spans="3:16" x14ac:dyDescent="0.3">
      <c r="C31" s="37">
        <v>45979</v>
      </c>
      <c r="D31" s="37" t="s">
        <v>70</v>
      </c>
      <c r="E31" s="38"/>
      <c r="F31" s="39"/>
      <c r="G31" s="40"/>
      <c r="H31" s="38"/>
      <c r="I31" s="39"/>
      <c r="J31" s="40"/>
      <c r="K31" s="39"/>
      <c r="L31" s="39"/>
      <c r="M31" s="40"/>
      <c r="N31" s="39"/>
      <c r="O31" s="39"/>
      <c r="P31" s="40">
        <v>2</v>
      </c>
    </row>
    <row r="32" spans="3:16" x14ac:dyDescent="0.3">
      <c r="C32" s="37">
        <v>45980</v>
      </c>
      <c r="D32" s="37" t="s">
        <v>71</v>
      </c>
      <c r="E32" s="38"/>
      <c r="F32" s="39"/>
      <c r="G32" s="40"/>
      <c r="H32" s="38"/>
      <c r="I32" s="39"/>
      <c r="J32" s="40">
        <v>28</v>
      </c>
      <c r="K32" s="39"/>
      <c r="L32" s="39"/>
      <c r="M32" s="40"/>
      <c r="N32" s="39"/>
      <c r="O32" s="39"/>
      <c r="P32" s="40"/>
    </row>
    <row r="33" spans="3:17" x14ac:dyDescent="0.3">
      <c r="C33" s="37">
        <v>45980</v>
      </c>
      <c r="D33" s="37" t="s">
        <v>66</v>
      </c>
      <c r="E33" s="38" t="s">
        <v>31</v>
      </c>
      <c r="F33" s="39"/>
      <c r="G33" s="40"/>
      <c r="H33" s="38"/>
      <c r="I33" s="39"/>
      <c r="J33" s="40"/>
      <c r="K33" s="39"/>
      <c r="L33" s="39"/>
      <c r="M33" s="40">
        <v>8.9499999999999993</v>
      </c>
      <c r="N33" s="39"/>
      <c r="O33" s="39"/>
      <c r="P33" s="40"/>
    </row>
    <row r="34" spans="3:17" x14ac:dyDescent="0.3">
      <c r="C34" s="37">
        <v>45980</v>
      </c>
      <c r="D34" s="37" t="s">
        <v>72</v>
      </c>
      <c r="E34" s="38"/>
      <c r="F34" s="39"/>
      <c r="G34" s="40"/>
      <c r="H34" s="38"/>
      <c r="I34" s="39"/>
      <c r="J34" s="40"/>
      <c r="K34" s="39"/>
      <c r="L34" s="39"/>
      <c r="M34" s="40"/>
      <c r="N34" s="39"/>
      <c r="O34" s="39"/>
      <c r="P34" s="40">
        <v>14.45</v>
      </c>
    </row>
    <row r="35" spans="3:17" x14ac:dyDescent="0.3">
      <c r="C35" s="37">
        <v>45980</v>
      </c>
      <c r="D35" s="37" t="s">
        <v>69</v>
      </c>
      <c r="E35" s="38"/>
      <c r="F35" s="39"/>
      <c r="G35" s="40"/>
      <c r="H35" s="38"/>
      <c r="I35" s="39"/>
      <c r="J35" s="40"/>
      <c r="K35" s="39"/>
      <c r="L35" s="39"/>
      <c r="M35" s="40">
        <v>21.93</v>
      </c>
      <c r="N35" s="39"/>
      <c r="O35" s="39"/>
      <c r="P35" s="40"/>
    </row>
    <row r="36" spans="3:17" x14ac:dyDescent="0.3">
      <c r="C36" s="37">
        <v>45980</v>
      </c>
      <c r="D36" s="37" t="s">
        <v>65</v>
      </c>
      <c r="E36" s="38"/>
      <c r="F36" s="39"/>
      <c r="G36" s="40"/>
      <c r="H36" s="38"/>
      <c r="I36" s="39"/>
      <c r="J36" s="40"/>
      <c r="K36" s="39"/>
      <c r="L36" s="39"/>
      <c r="M36" s="40">
        <v>2.65</v>
      </c>
      <c r="N36" s="39"/>
      <c r="O36" s="39"/>
      <c r="P36" s="40"/>
    </row>
    <row r="37" spans="3:17" x14ac:dyDescent="0.3">
      <c r="C37" s="37">
        <v>45980</v>
      </c>
      <c r="D37" s="37" t="s">
        <v>69</v>
      </c>
      <c r="E37" s="38"/>
      <c r="F37" s="39"/>
      <c r="G37" s="40"/>
      <c r="H37" s="38"/>
      <c r="I37" s="39"/>
      <c r="J37" s="40"/>
      <c r="K37" s="39"/>
      <c r="L37" s="39"/>
      <c r="M37" s="40">
        <v>15.97</v>
      </c>
      <c r="N37" s="39"/>
      <c r="O37" s="39"/>
      <c r="P37" s="40"/>
    </row>
    <row r="38" spans="3:17" ht="18.75" customHeight="1" x14ac:dyDescent="0.3">
      <c r="C38" s="37">
        <v>45981</v>
      </c>
      <c r="D38" s="37" t="s">
        <v>66</v>
      </c>
      <c r="E38" s="38"/>
      <c r="F38" s="39"/>
      <c r="G38" s="40"/>
      <c r="H38" s="38"/>
      <c r="I38" s="39"/>
      <c r="J38" s="40"/>
      <c r="K38" s="39"/>
      <c r="L38" s="39"/>
      <c r="M38" s="40">
        <v>18.95</v>
      </c>
      <c r="N38" s="39"/>
      <c r="O38" s="39"/>
      <c r="P38" s="40"/>
    </row>
    <row r="39" spans="3:17" ht="18.75" customHeight="1" x14ac:dyDescent="0.3">
      <c r="C39" s="37">
        <v>45981</v>
      </c>
      <c r="D39" s="37" t="s">
        <v>71</v>
      </c>
      <c r="E39" s="38"/>
      <c r="F39" s="39"/>
      <c r="G39" s="40"/>
      <c r="H39" s="38"/>
      <c r="I39" s="39"/>
      <c r="J39" s="40">
        <v>28</v>
      </c>
      <c r="K39" s="39"/>
      <c r="L39" s="39"/>
      <c r="M39" s="40"/>
      <c r="N39" s="39"/>
      <c r="O39" s="39"/>
      <c r="P39" s="40"/>
    </row>
    <row r="40" spans="3:17" ht="18.75" customHeight="1" x14ac:dyDescent="0.3">
      <c r="C40" s="37">
        <v>45981</v>
      </c>
      <c r="D40" s="37" t="s">
        <v>73</v>
      </c>
      <c r="E40" s="38"/>
      <c r="F40" s="39"/>
      <c r="G40" s="40"/>
      <c r="H40" s="38"/>
      <c r="I40" s="39"/>
      <c r="J40" s="40">
        <v>80.39</v>
      </c>
      <c r="K40" s="39"/>
      <c r="L40" s="39"/>
      <c r="M40" s="40"/>
      <c r="N40" s="39"/>
      <c r="O40" s="39"/>
      <c r="P40" s="40"/>
    </row>
    <row r="41" spans="3:17" ht="18.75" customHeight="1" x14ac:dyDescent="0.3">
      <c r="C41" s="37">
        <v>45982</v>
      </c>
      <c r="D41" s="37" t="s">
        <v>74</v>
      </c>
      <c r="E41" s="38"/>
      <c r="F41" s="39"/>
      <c r="G41" s="40"/>
      <c r="H41" s="38"/>
      <c r="I41" s="39"/>
      <c r="J41" s="40">
        <v>21.25</v>
      </c>
      <c r="K41" s="39"/>
      <c r="L41" s="39"/>
      <c r="M41" s="40"/>
      <c r="N41" s="39"/>
      <c r="O41" s="39"/>
      <c r="P41" s="40"/>
    </row>
    <row r="42" spans="3:17" ht="18.75" customHeight="1" x14ac:dyDescent="0.3">
      <c r="C42" s="37"/>
      <c r="D42" s="37"/>
      <c r="E42" s="38"/>
      <c r="F42" s="39"/>
      <c r="G42" s="40"/>
      <c r="H42" s="38"/>
      <c r="I42" s="39"/>
      <c r="J42" s="40"/>
      <c r="K42" s="39"/>
      <c r="L42" s="39"/>
      <c r="M42" s="40"/>
      <c r="N42" s="39"/>
      <c r="O42" s="39"/>
      <c r="P42" s="40"/>
    </row>
    <row r="43" spans="3:17" s="8" customFormat="1" ht="18.75" customHeight="1" x14ac:dyDescent="0.3">
      <c r="C43" s="37"/>
      <c r="D43" s="37"/>
      <c r="E43" s="38"/>
      <c r="F43" s="42"/>
      <c r="G43" s="43"/>
      <c r="H43" s="38"/>
      <c r="I43" s="44"/>
      <c r="J43" s="44"/>
      <c r="K43" s="44"/>
      <c r="L43" s="44"/>
      <c r="M43" s="44"/>
      <c r="N43" s="44"/>
      <c r="O43" s="44"/>
      <c r="P43" s="42"/>
    </row>
    <row r="44" spans="3:17" s="26" customFormat="1" x14ac:dyDescent="0.3">
      <c r="C44" s="51" t="s">
        <v>7</v>
      </c>
      <c r="D44" s="51"/>
      <c r="E44" s="43">
        <f>SUM(E14:E43)</f>
        <v>0</v>
      </c>
      <c r="F44" s="43">
        <f>SUM(F14:F43)</f>
        <v>0</v>
      </c>
      <c r="G44" s="43">
        <f>SUM(G14:G43)</f>
        <v>31.35</v>
      </c>
      <c r="H44" s="43">
        <f>SUM(H14:H43)</f>
        <v>0</v>
      </c>
      <c r="I44" s="43">
        <f>SUM(I14:I43)</f>
        <v>0</v>
      </c>
      <c r="J44" s="43">
        <f>SUM(J14:J43)</f>
        <v>451.11999999999995</v>
      </c>
      <c r="K44" s="43">
        <f>SUM(K14:K43)</f>
        <v>0</v>
      </c>
      <c r="L44" s="43">
        <f>SUM(L14:L43)</f>
        <v>0</v>
      </c>
      <c r="M44" s="43">
        <f>SUM(M14:M43)</f>
        <v>128.94999999999999</v>
      </c>
      <c r="N44" s="43">
        <f>SUM(N14:N43)</f>
        <v>0</v>
      </c>
      <c r="O44" s="43">
        <f>SUM(O14:O43)</f>
        <v>0</v>
      </c>
      <c r="P44" s="43">
        <f>SUM(P14:P43)</f>
        <v>46.349999999999994</v>
      </c>
      <c r="Q44" s="26" t="s">
        <v>31</v>
      </c>
    </row>
    <row r="45" spans="3:17" s="33" customFormat="1" x14ac:dyDescent="0.3">
      <c r="C45" s="52" t="s">
        <v>41</v>
      </c>
      <c r="D45" s="52"/>
      <c r="E45" s="45">
        <v>1</v>
      </c>
      <c r="F45" s="45">
        <v>1</v>
      </c>
      <c r="G45" s="45">
        <v>21.32</v>
      </c>
      <c r="H45" s="45">
        <v>1</v>
      </c>
      <c r="I45" s="45">
        <v>1</v>
      </c>
      <c r="J45" s="45">
        <v>21.32</v>
      </c>
      <c r="K45" s="45">
        <v>1</v>
      </c>
      <c r="L45" s="45">
        <v>1</v>
      </c>
      <c r="M45" s="45">
        <v>21.32</v>
      </c>
      <c r="N45" s="45">
        <v>1</v>
      </c>
      <c r="O45" s="45">
        <v>1</v>
      </c>
      <c r="P45" s="45">
        <v>21.32</v>
      </c>
    </row>
    <row r="46" spans="3:17" s="26" customFormat="1" ht="27.9" customHeight="1" x14ac:dyDescent="0.3">
      <c r="C46" s="51" t="s">
        <v>8</v>
      </c>
      <c r="D46" s="51"/>
      <c r="E46" s="47">
        <f>E44*E45</f>
        <v>0</v>
      </c>
      <c r="F46" s="47">
        <f t="shared" ref="F46:P46" si="0">F44*F45</f>
        <v>0</v>
      </c>
      <c r="G46" s="47">
        <f t="shared" si="0"/>
        <v>668.38200000000006</v>
      </c>
      <c r="H46" s="47">
        <f t="shared" si="0"/>
        <v>0</v>
      </c>
      <c r="I46" s="47">
        <f t="shared" si="0"/>
        <v>0</v>
      </c>
      <c r="J46" s="47">
        <f t="shared" si="0"/>
        <v>9617.8783999999996</v>
      </c>
      <c r="K46" s="47">
        <f t="shared" si="0"/>
        <v>0</v>
      </c>
      <c r="L46" s="47">
        <f t="shared" si="0"/>
        <v>0</v>
      </c>
      <c r="M46" s="47">
        <f t="shared" si="0"/>
        <v>2749.2139999999999</v>
      </c>
      <c r="N46" s="47">
        <f t="shared" si="0"/>
        <v>0</v>
      </c>
      <c r="O46" s="47">
        <f t="shared" si="0"/>
        <v>0</v>
      </c>
      <c r="P46" s="47">
        <f t="shared" si="0"/>
        <v>988.1819999999999</v>
      </c>
      <c r="Q46" s="26" t="s">
        <v>31</v>
      </c>
    </row>
    <row r="47" spans="3:17" x14ac:dyDescent="0.3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3:17" ht="21.75" customHeight="1" x14ac:dyDescent="0.3">
      <c r="C48" s="50" t="s">
        <v>17</v>
      </c>
      <c r="D48" s="50"/>
      <c r="E48" s="50"/>
      <c r="F48" s="50"/>
      <c r="G48" s="50"/>
      <c r="H48" s="50"/>
      <c r="I48" s="26"/>
      <c r="J48" s="26"/>
      <c r="K48" s="26"/>
      <c r="L48" s="26"/>
      <c r="M48" s="53" t="s">
        <v>42</v>
      </c>
      <c r="N48" s="53"/>
      <c r="O48" s="53"/>
      <c r="P48" s="34">
        <v>16468.38</v>
      </c>
    </row>
    <row r="49" spans="2:17" s="9" customFormat="1" ht="17.25" customHeight="1" x14ac:dyDescent="0.3">
      <c r="C49" s="32" t="s">
        <v>11</v>
      </c>
      <c r="D49" s="31" t="s">
        <v>32</v>
      </c>
      <c r="E49" s="31"/>
      <c r="F49" s="31"/>
      <c r="G49" s="31"/>
      <c r="H49" s="31"/>
      <c r="I49" s="31"/>
      <c r="J49" s="31"/>
      <c r="M49" s="5" t="s">
        <v>43</v>
      </c>
      <c r="N49" s="1"/>
      <c r="O49" s="5"/>
      <c r="P49" s="34">
        <f>SUM(E46:P46)</f>
        <v>14023.6564</v>
      </c>
    </row>
    <row r="50" spans="2:17" s="9" customFormat="1" ht="17.25" customHeight="1" x14ac:dyDescent="0.3">
      <c r="C50" s="32" t="s">
        <v>12</v>
      </c>
      <c r="D50" s="31" t="s">
        <v>33</v>
      </c>
      <c r="E50" s="31"/>
      <c r="F50" s="31"/>
      <c r="G50" s="31"/>
      <c r="H50" s="31"/>
      <c r="I50" s="31"/>
      <c r="J50" s="31"/>
      <c r="M50" s="5" t="s">
        <v>44</v>
      </c>
      <c r="N50" s="1"/>
      <c r="O50" s="5"/>
      <c r="P50" s="34">
        <f>P48-P49</f>
        <v>2444.7236000000012</v>
      </c>
    </row>
    <row r="51" spans="2:17" s="9" customFormat="1" ht="17.25" customHeight="1" x14ac:dyDescent="0.3">
      <c r="C51" s="32" t="s">
        <v>13</v>
      </c>
      <c r="D51" s="31" t="s">
        <v>34</v>
      </c>
      <c r="E51" s="31"/>
      <c r="F51" s="31"/>
      <c r="G51" s="31"/>
      <c r="H51" s="31"/>
      <c r="I51" s="31"/>
      <c r="J51" s="31"/>
      <c r="M51" s="6"/>
    </row>
    <row r="52" spans="2:17" s="9" customFormat="1" ht="17.25" customHeight="1" x14ac:dyDescent="0.3">
      <c r="C52" s="32" t="s">
        <v>14</v>
      </c>
      <c r="D52" s="31" t="s">
        <v>35</v>
      </c>
      <c r="E52" s="31"/>
      <c r="F52" s="31"/>
      <c r="G52" s="31"/>
      <c r="H52" s="31"/>
      <c r="I52" s="31"/>
      <c r="J52" s="31"/>
      <c r="O52" s="48"/>
      <c r="P52" s="48"/>
    </row>
    <row r="53" spans="2:17" s="9" customFormat="1" ht="17.25" customHeight="1" x14ac:dyDescent="0.3">
      <c r="C53" s="32" t="s">
        <v>15</v>
      </c>
      <c r="D53" s="31" t="s">
        <v>36</v>
      </c>
      <c r="E53" s="31"/>
      <c r="F53" s="31"/>
      <c r="G53" s="31"/>
      <c r="H53" s="31"/>
      <c r="I53" s="31"/>
      <c r="J53" s="31"/>
      <c r="M53" s="27"/>
      <c r="N53" s="27"/>
      <c r="O53" s="28"/>
      <c r="P53" s="28"/>
    </row>
    <row r="54" spans="2:17" s="9" customFormat="1" ht="17.25" customHeight="1" x14ac:dyDescent="0.3">
      <c r="C54" s="32" t="s">
        <v>16</v>
      </c>
      <c r="D54" s="31" t="s">
        <v>51</v>
      </c>
      <c r="E54" s="31"/>
      <c r="F54" s="31"/>
      <c r="G54" s="31"/>
      <c r="H54" s="31"/>
      <c r="I54" s="31"/>
      <c r="J54" s="31"/>
      <c r="M54" s="29"/>
      <c r="N54" s="27"/>
      <c r="O54" s="27"/>
      <c r="P54" s="27"/>
    </row>
    <row r="55" spans="2:17" x14ac:dyDescent="0.3">
      <c r="N55" s="10"/>
      <c r="O55" s="4"/>
      <c r="P55" s="4"/>
    </row>
    <row r="56" spans="2:17" x14ac:dyDescent="0.3">
      <c r="B56" s="26" t="s">
        <v>31</v>
      </c>
      <c r="D56" s="33" t="s">
        <v>22</v>
      </c>
      <c r="E56" s="26"/>
      <c r="F56" s="26"/>
      <c r="H56" s="58" t="s">
        <v>45</v>
      </c>
      <c r="I56" s="58"/>
      <c r="J56" s="58"/>
      <c r="K56" s="26"/>
      <c r="L56" s="26" t="s">
        <v>31</v>
      </c>
      <c r="N56" s="58" t="s">
        <v>46</v>
      </c>
      <c r="O56" s="58"/>
      <c r="P56" s="58"/>
    </row>
    <row r="58" spans="2:17" x14ac:dyDescent="0.3">
      <c r="D58" s="35"/>
      <c r="H58" s="66"/>
      <c r="I58" s="66"/>
      <c r="J58" s="66"/>
      <c r="N58" s="66"/>
      <c r="O58" s="66"/>
      <c r="P58" s="66"/>
    </row>
    <row r="59" spans="2:17" x14ac:dyDescent="0.3">
      <c r="D59" s="33" t="s">
        <v>55</v>
      </c>
      <c r="H59" s="58" t="s">
        <v>47</v>
      </c>
      <c r="I59" s="58"/>
      <c r="J59" s="58"/>
      <c r="N59" s="58" t="s">
        <v>49</v>
      </c>
      <c r="O59" s="58"/>
      <c r="P59" s="58"/>
    </row>
    <row r="60" spans="2:17" x14ac:dyDescent="0.3">
      <c r="B60" s="1" t="s">
        <v>31</v>
      </c>
      <c r="D60" s="33" t="s">
        <v>54</v>
      </c>
      <c r="H60" s="67" t="s">
        <v>48</v>
      </c>
      <c r="I60" s="67"/>
      <c r="J60" s="67"/>
      <c r="N60" s="58" t="s">
        <v>50</v>
      </c>
      <c r="O60" s="58"/>
      <c r="P60" s="58"/>
      <c r="Q60" s="4"/>
    </row>
    <row r="61" spans="2:17" x14ac:dyDescent="0.3">
      <c r="B61" s="5" t="s">
        <v>31</v>
      </c>
      <c r="C61" s="70"/>
      <c r="D61" s="70"/>
      <c r="E61" s="5"/>
      <c r="F61" s="5"/>
      <c r="G61" s="5"/>
      <c r="H61" s="67"/>
      <c r="I61" s="67"/>
      <c r="J61" s="67"/>
      <c r="K61" s="5"/>
      <c r="L61" s="5"/>
      <c r="M61" s="30"/>
      <c r="N61" s="10"/>
      <c r="O61" s="4"/>
      <c r="P61" s="4"/>
      <c r="Q61" s="4"/>
    </row>
    <row r="62" spans="2:17" x14ac:dyDescent="0.3"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30"/>
      <c r="N62" s="10"/>
      <c r="O62" s="4"/>
      <c r="P62" s="4"/>
      <c r="Q62" s="4"/>
    </row>
    <row r="63" spans="2:17" x14ac:dyDescent="0.3"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30"/>
      <c r="N63" s="10"/>
      <c r="O63" s="4"/>
      <c r="P63" s="4"/>
      <c r="Q63" s="4"/>
    </row>
    <row r="64" spans="2:17" x14ac:dyDescent="0.3">
      <c r="B64" s="5"/>
      <c r="C64" s="30"/>
      <c r="D64" s="30"/>
      <c r="E64" s="5"/>
      <c r="F64" s="5"/>
      <c r="G64" s="5"/>
      <c r="H64" s="5"/>
      <c r="I64" s="5"/>
      <c r="J64" s="5"/>
      <c r="K64" s="5"/>
      <c r="L64" s="5"/>
      <c r="M64" s="30"/>
      <c r="N64" s="10"/>
      <c r="O64" s="4"/>
      <c r="P64" s="4"/>
      <c r="Q64" s="4"/>
    </row>
    <row r="65" spans="2:17" x14ac:dyDescent="0.3">
      <c r="B65" s="5"/>
      <c r="C65" s="5"/>
      <c r="D65" s="69"/>
      <c r="E65" s="69"/>
      <c r="F65" s="69"/>
      <c r="G65" s="69"/>
      <c r="H65" s="69"/>
      <c r="I65" s="5"/>
      <c r="J65" s="5"/>
      <c r="K65" s="5"/>
      <c r="L65" s="5"/>
      <c r="M65" s="4"/>
      <c r="N65" s="10"/>
      <c r="O65" s="4"/>
      <c r="Q65" s="4"/>
    </row>
    <row r="66" spans="2:17" x14ac:dyDescent="0.3">
      <c r="C66" s="4"/>
      <c r="D66" s="68"/>
      <c r="E66" s="68"/>
      <c r="F66" s="68"/>
      <c r="G66" s="68"/>
      <c r="H66" s="68"/>
      <c r="I66" s="4"/>
      <c r="J66" s="4"/>
      <c r="K66" s="4"/>
      <c r="L66" s="4"/>
      <c r="M66" s="4"/>
      <c r="N66" s="4"/>
      <c r="O66" s="4"/>
      <c r="Q66" s="4"/>
    </row>
    <row r="67" spans="2:17" x14ac:dyDescent="0.3">
      <c r="C67" s="4"/>
      <c r="D67" s="68"/>
      <c r="E67" s="68"/>
      <c r="F67" s="68"/>
      <c r="G67" s="68"/>
      <c r="H67" s="68"/>
      <c r="I67" s="4"/>
      <c r="J67" s="4"/>
      <c r="K67" s="4"/>
      <c r="L67" s="4"/>
      <c r="M67" s="4"/>
      <c r="N67" s="4"/>
      <c r="O67" s="4"/>
      <c r="Q67" s="4"/>
    </row>
    <row r="68" spans="2:17" x14ac:dyDescent="0.3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Q68" s="4"/>
    </row>
    <row r="69" spans="2:17" x14ac:dyDescent="0.3">
      <c r="C69" s="4"/>
      <c r="D69" s="4"/>
      <c r="E69" s="4"/>
      <c r="J69" s="10"/>
      <c r="K69" s="4"/>
      <c r="M69" s="4"/>
    </row>
  </sheetData>
  <mergeCells count="39">
    <mergeCell ref="D67:H67"/>
    <mergeCell ref="N58:P58"/>
    <mergeCell ref="N59:P59"/>
    <mergeCell ref="N60:P60"/>
    <mergeCell ref="D65:H65"/>
    <mergeCell ref="D66:H66"/>
    <mergeCell ref="C61:D61"/>
    <mergeCell ref="H56:J56"/>
    <mergeCell ref="H58:J58"/>
    <mergeCell ref="H59:J59"/>
    <mergeCell ref="N56:P56"/>
    <mergeCell ref="H60:J61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52:P52"/>
    <mergeCell ref="J12:J13"/>
    <mergeCell ref="G12:G13"/>
    <mergeCell ref="M12:M13"/>
    <mergeCell ref="P12:P13"/>
    <mergeCell ref="C48:H48"/>
    <mergeCell ref="C44:D44"/>
    <mergeCell ref="C45:D45"/>
    <mergeCell ref="C46:D46"/>
    <mergeCell ref="M48:O48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1" t="s">
        <v>10</v>
      </c>
      <c r="C2" s="71"/>
      <c r="D2" s="71"/>
      <c r="E2" s="15" t="s">
        <v>24</v>
      </c>
      <c r="F2" s="14"/>
    </row>
    <row r="3" spans="2:6" ht="18" x14ac:dyDescent="0.35">
      <c r="B3" s="72" t="s">
        <v>9</v>
      </c>
      <c r="C3" s="72"/>
      <c r="D3" s="72"/>
      <c r="E3" s="16">
        <v>5259.5</v>
      </c>
      <c r="F3" s="14"/>
    </row>
    <row r="4" spans="2:6" ht="34.950000000000003" customHeight="1" x14ac:dyDescent="0.35">
      <c r="B4" s="73" t="s">
        <v>23</v>
      </c>
      <c r="C4" s="73"/>
      <c r="D4" s="73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77" t="s">
        <v>3</v>
      </c>
      <c r="D8" s="78"/>
      <c r="E8" s="24">
        <v>3021</v>
      </c>
      <c r="F8" s="19"/>
    </row>
    <row r="9" spans="2:6" ht="16.2" thickBot="1" x14ac:dyDescent="0.35">
      <c r="B9" s="23">
        <v>45251</v>
      </c>
      <c r="C9" s="77" t="s">
        <v>25</v>
      </c>
      <c r="D9" s="78"/>
      <c r="E9" s="24">
        <v>1064</v>
      </c>
    </row>
    <row r="10" spans="2:6" ht="16.2" thickBot="1" x14ac:dyDescent="0.35">
      <c r="B10" s="23">
        <v>45252</v>
      </c>
      <c r="C10" s="77" t="s">
        <v>27</v>
      </c>
      <c r="D10" s="78"/>
      <c r="E10" s="25">
        <v>795</v>
      </c>
    </row>
    <row r="11" spans="2:6" ht="16.2" thickBot="1" x14ac:dyDescent="0.35">
      <c r="B11" s="23">
        <v>45252</v>
      </c>
      <c r="C11" s="79" t="s">
        <v>28</v>
      </c>
      <c r="D11" s="80"/>
      <c r="E11" s="24">
        <v>379.5</v>
      </c>
    </row>
    <row r="12" spans="2:6" ht="16.2" thickBot="1" x14ac:dyDescent="0.35">
      <c r="B12" s="74" t="s">
        <v>26</v>
      </c>
      <c r="C12" s="75"/>
      <c r="D12" s="76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2025-11-26T18:00:52Z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