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B6DACA57-4592-4AEA-AA4F-DBB7EA4FD0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3" l="1"/>
  <c r="M28" i="3"/>
  <c r="M30" i="3" s="1"/>
  <c r="K28" i="3"/>
  <c r="K30" i="3" s="1"/>
  <c r="N28" i="3"/>
  <c r="N29" i="3" s="1"/>
  <c r="N30" i="3" l="1"/>
  <c r="F28" i="3"/>
  <c r="G28" i="3"/>
  <c r="G30" i="3" s="1"/>
  <c r="I28" i="3"/>
  <c r="J28" i="3"/>
  <c r="J30" i="3" s="1"/>
  <c r="L28" i="3"/>
  <c r="O28" i="3"/>
  <c r="P28" i="3"/>
  <c r="P30" i="3" s="1"/>
  <c r="L29" i="3" l="1"/>
  <c r="L30" i="3" s="1"/>
  <c r="F29" i="3"/>
  <c r="F30" i="3" s="1"/>
  <c r="I29" i="3"/>
  <c r="I30" i="3" s="1"/>
  <c r="H30" i="3"/>
  <c r="O30" i="3"/>
  <c r="E28" i="3"/>
  <c r="E30" i="3" s="1"/>
  <c r="P33" i="3" l="1"/>
  <c r="P34" i="3" s="1"/>
  <c r="E12" i="4"/>
</calcChain>
</file>

<file path=xl/sharedStrings.xml><?xml version="1.0" encoding="utf-8"?>
<sst xmlns="http://schemas.openxmlformats.org/spreadsheetml/2006/main" count="89" uniqueCount="65">
  <si>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</si>
  <si>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</si>
  <si>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</si>
  <si>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</si>
  <si>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</si>
  <si>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</si>
  <si>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</si>
  <si>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</si>
  <si>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</si>
  <si>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</si>
  <si>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</si>
  <si>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</si>
  <si>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</si>
  <si>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</si>
  <si>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</si>
  <si>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</si>
  <si>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</si>
  <si>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</si>
  <si>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</si>
  <si>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</si>
  <si>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</si>
  <si>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</si>
  <si>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</si>
  <si>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</si>
  <si>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</si>
  <si>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</si>
  <si>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</si>
  <si>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</si>
  <si>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</si>
  <si>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</si>
  <si>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</si>
  <si>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</si>
  <si>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</si>
  <si>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</si>
  <si>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</si>
  <si>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</si>
  <si>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</si>
  <si>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</si>
  <si>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</si>
  <si>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</si>
  <si>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</si>
  <si>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</si>
  <si>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</si>
  <si>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</si>
  <si>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</si>
  <si>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</si>
  <si>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</si>
  <si>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</si>
  <si>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</si>
  <si>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</si>
  <si>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</si>
  <si>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</si>
  <si>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Carolina Santillán</t>
  </si>
  <si>
    <t>CAROLINA SANTILLÁN</t>
  </si>
  <si>
    <t>EJECUTIVA DE TURISMO DE REUNIONES</t>
  </si>
  <si>
    <t>Euro</t>
  </si>
  <si>
    <t>MPI LINK MTY</t>
  </si>
  <si>
    <t>Monterrey, Nuevo Léon</t>
  </si>
  <si>
    <t>10 al 13 febrero</t>
  </si>
  <si>
    <t>RTRF 420</t>
  </si>
  <si>
    <t>FTDA10430018</t>
  </si>
  <si>
    <t>CFRS - 25510</t>
  </si>
  <si>
    <t>CFSB - 13040</t>
  </si>
  <si>
    <t>UBER</t>
  </si>
  <si>
    <t>8023b1f0-1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</si>
</sst>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4" fontId="2" fillId="0" borderId="13" xfId="1" applyNumberFormat="1" applyFont="1" applyBorder="1" applyAlignment="1">
      <alignment horizontal="right" vertical="center"/>
    </xf>
    <xf numFmtId="4" fontId="2" fillId="0" borderId="12" xfId="1" applyNumberFormat="1" applyFont="1" applyBorder="1" applyAlignment="1">
      <alignment horizontal="right" vertical="center"/>
    </xf>
    <xf numFmtId="4" fontId="17" fillId="8" borderId="8" xfId="1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7" fillId="8" borderId="0" xfId="0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9" borderId="5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  <xf numFmtId="1" fontId="3" fillId="3" borderId="5" xfId="0" applyNumberFormat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681991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910699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46</xdr:row>
      <xdr:rowOff>127000</xdr:rowOff>
    </xdr:from>
    <xdr:to>
      <xdr:col>15</xdr:col>
      <xdr:colOff>460375</xdr:colOff>
      <xdr:row>50</xdr:row>
      <xdr:rowOff>4525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3"/>
  <sheetViews>
    <sheetView showGridLines="0" tabSelected="1" view="pageBreakPreview" topLeftCell="A4" zoomScale="64" zoomScaleNormal="40" zoomScaleSheetLayoutView="55" workbookViewId="0">
      <selection activeCell="H16" sqref="H16"/>
    </sheetView>
  </sheetViews>
  <sheetFormatPr baseColWidth="10" defaultColWidth="11.44140625" defaultRowHeight="15.6" x14ac:dyDescent="0.3"/>
  <cols>
    <col min="1" max="1" width="3.6640625" style="1" customWidth="1"/>
    <col min="2" max="2" width="2" style="1" customWidth="1"/>
    <col min="3" max="3" width="15.6640625" style="1" customWidth="1"/>
    <col min="4" max="4" width="53" style="1" customWidth="1"/>
    <col min="5" max="11" width="18.5546875" style="1" customWidth="1"/>
    <col min="12" max="12" width="20.6640625" style="1" customWidth="1"/>
    <col min="13" max="13" width="18.5546875" style="1" customWidth="1"/>
    <col min="14" max="14" width="21.886718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0" t="s">
        <v>30</v>
      </c>
      <c r="M4" s="59"/>
      <c r="N4" s="59"/>
      <c r="O4" s="59"/>
      <c r="P4" s="59"/>
    </row>
    <row r="5" spans="3:17" ht="17.399999999999999" customHeight="1" x14ac:dyDescent="0.3">
      <c r="E5" s="3"/>
      <c r="F5" s="3"/>
      <c r="G5" s="3"/>
      <c r="K5" s="5"/>
      <c r="L5" s="10" t="s">
        <v>0</v>
      </c>
      <c r="M5" s="59" t="s">
        <v>56</v>
      </c>
      <c r="N5" s="59"/>
      <c r="O5" s="59"/>
      <c r="P5" s="59"/>
    </row>
    <row r="6" spans="3:17" x14ac:dyDescent="0.3">
      <c r="C6" s="63" t="s">
        <v>28</v>
      </c>
      <c r="D6" s="63"/>
      <c r="E6" s="63"/>
      <c r="F6" s="63"/>
      <c r="G6" s="63"/>
      <c r="H6" s="63"/>
      <c r="I6" s="63"/>
      <c r="J6" s="63"/>
      <c r="L6" s="11" t="s">
        <v>18</v>
      </c>
      <c r="M6" s="60" t="s">
        <v>58</v>
      </c>
      <c r="N6" s="60"/>
      <c r="O6" s="60"/>
      <c r="P6" s="60"/>
    </row>
    <row r="7" spans="3:17" x14ac:dyDescent="0.3">
      <c r="C7" s="25" t="s">
        <v>30</v>
      </c>
      <c r="D7" s="25"/>
      <c r="E7" s="6"/>
      <c r="F7" s="6"/>
      <c r="G7" s="6"/>
      <c r="H7" s="5"/>
      <c r="I7" s="4"/>
      <c r="J7" s="4"/>
      <c r="L7" s="11" t="s">
        <v>39</v>
      </c>
      <c r="M7" s="61" t="s">
        <v>52</v>
      </c>
      <c r="N7" s="61"/>
      <c r="O7" s="61"/>
      <c r="P7" s="61"/>
    </row>
    <row r="8" spans="3:17" ht="18" x14ac:dyDescent="0.35">
      <c r="D8" s="13"/>
      <c r="E8" s="7"/>
      <c r="F8" s="7"/>
      <c r="G8" s="7"/>
      <c r="H8" s="5"/>
      <c r="I8" s="4"/>
      <c r="J8" s="4"/>
      <c r="L8" s="11" t="s">
        <v>1</v>
      </c>
      <c r="M8" s="61" t="s">
        <v>57</v>
      </c>
      <c r="N8" s="61"/>
      <c r="O8" s="61"/>
      <c r="P8" s="61"/>
    </row>
    <row r="9" spans="3:17" ht="21.75" customHeight="1" thickBot="1" x14ac:dyDescent="0.35">
      <c r="C9" s="62" t="s">
        <v>30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12"/>
    </row>
    <row r="10" spans="3:17" ht="27.6" customHeight="1" thickBot="1" x14ac:dyDescent="0.35">
      <c r="C10" s="64" t="s">
        <v>29</v>
      </c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</row>
    <row r="11" spans="3:17" x14ac:dyDescent="0.3">
      <c r="C11" s="67" t="s">
        <v>2</v>
      </c>
      <c r="D11" s="42" t="s">
        <v>37</v>
      </c>
      <c r="E11" s="70" t="s">
        <v>3</v>
      </c>
      <c r="F11" s="70"/>
      <c r="G11" s="70"/>
      <c r="H11" s="70" t="s">
        <v>4</v>
      </c>
      <c r="I11" s="70"/>
      <c r="J11" s="70"/>
      <c r="K11" s="70" t="s">
        <v>5</v>
      </c>
      <c r="L11" s="70"/>
      <c r="M11" s="70"/>
      <c r="N11" s="70" t="s">
        <v>6</v>
      </c>
      <c r="O11" s="70"/>
      <c r="P11" s="70"/>
    </row>
    <row r="12" spans="3:17" ht="15.75" customHeight="1" x14ac:dyDescent="0.3">
      <c r="C12" s="54"/>
      <c r="D12" s="35" t="s">
        <v>38</v>
      </c>
      <c r="E12" s="68" t="s">
        <v>36</v>
      </c>
      <c r="F12" s="35" t="s">
        <v>19</v>
      </c>
      <c r="G12" s="51" t="s">
        <v>55</v>
      </c>
      <c r="H12" s="68" t="s">
        <v>36</v>
      </c>
      <c r="I12" s="35" t="s">
        <v>19</v>
      </c>
      <c r="J12" s="51" t="s">
        <v>55</v>
      </c>
      <c r="K12" s="68" t="s">
        <v>36</v>
      </c>
      <c r="L12" s="35" t="s">
        <v>19</v>
      </c>
      <c r="M12" s="51" t="s">
        <v>55</v>
      </c>
      <c r="N12" s="68" t="s">
        <v>36</v>
      </c>
      <c r="O12" s="57" t="s">
        <v>19</v>
      </c>
      <c r="P12" s="51" t="s">
        <v>55</v>
      </c>
    </row>
    <row r="13" spans="3:17" ht="18" customHeight="1" x14ac:dyDescent="0.3">
      <c r="C13" s="54"/>
      <c r="D13" s="35" t="s">
        <v>51</v>
      </c>
      <c r="E13" s="69"/>
      <c r="F13" s="35" t="s">
        <v>20</v>
      </c>
      <c r="G13" s="52"/>
      <c r="H13" s="69"/>
      <c r="I13" s="35" t="s">
        <v>20</v>
      </c>
      <c r="J13" s="52"/>
      <c r="K13" s="69"/>
      <c r="L13" s="35" t="s">
        <v>20</v>
      </c>
      <c r="M13" s="52"/>
      <c r="N13" s="69"/>
      <c r="O13" s="58"/>
      <c r="P13" s="52"/>
    </row>
    <row r="14" spans="3:17" x14ac:dyDescent="0.3">
      <c r="C14" s="36">
        <v>46063</v>
      </c>
      <c r="D14" s="44" t="s">
        <v>59</v>
      </c>
      <c r="E14" s="37"/>
      <c r="F14" s="38"/>
      <c r="G14" s="39"/>
      <c r="H14" s="37"/>
      <c r="I14" s="37"/>
      <c r="J14" s="39"/>
      <c r="K14" s="37">
        <v>928</v>
      </c>
      <c r="L14" s="38"/>
      <c r="M14" s="39"/>
      <c r="N14" s="38"/>
      <c r="O14" s="38"/>
      <c r="P14" s="39"/>
    </row>
    <row r="15" spans="3:17" x14ac:dyDescent="0.3">
      <c r="C15" s="36">
        <v>46063</v>
      </c>
      <c r="D15" s="86">
        <v>298840848</v>
      </c>
      <c r="E15" s="37"/>
      <c r="F15" s="38"/>
      <c r="G15" s="39"/>
      <c r="H15" s="37">
        <v>111</v>
      </c>
      <c r="I15" s="37"/>
      <c r="J15" s="39"/>
      <c r="K15" s="38"/>
      <c r="L15" s="38"/>
      <c r="M15" s="39"/>
      <c r="N15" s="38"/>
      <c r="O15" s="49"/>
      <c r="P15" s="39"/>
    </row>
    <row r="16" spans="3:17" x14ac:dyDescent="0.3">
      <c r="C16" s="36">
        <v>46063</v>
      </c>
      <c r="D16" s="86" t="s">
        <v>64</v>
      </c>
      <c r="E16" s="37"/>
      <c r="F16" s="38"/>
      <c r="G16" s="39"/>
      <c r="H16" s="87">
        <v>719</v>
      </c>
      <c r="I16" s="37"/>
      <c r="J16" s="39"/>
      <c r="K16" s="38"/>
      <c r="L16" s="38"/>
      <c r="M16" s="39"/>
      <c r="N16" s="38"/>
      <c r="O16" s="49"/>
      <c r="P16" s="39"/>
    </row>
    <row r="17" spans="3:17" x14ac:dyDescent="0.3">
      <c r="C17" s="36">
        <v>46063</v>
      </c>
      <c r="D17" s="86" t="s">
        <v>60</v>
      </c>
      <c r="E17" s="37"/>
      <c r="F17" s="38"/>
      <c r="G17" s="39"/>
      <c r="H17" s="37">
        <v>48</v>
      </c>
      <c r="I17" s="37"/>
      <c r="J17" s="39"/>
      <c r="K17" s="38"/>
      <c r="L17" s="38"/>
      <c r="M17" s="39"/>
      <c r="N17" s="38"/>
      <c r="O17" s="38"/>
      <c r="P17" s="39"/>
    </row>
    <row r="18" spans="3:17" x14ac:dyDescent="0.3">
      <c r="C18" s="36">
        <v>46063</v>
      </c>
      <c r="D18" s="44" t="s">
        <v>61</v>
      </c>
      <c r="E18" s="40"/>
      <c r="F18" s="38"/>
      <c r="G18" s="39"/>
      <c r="H18" s="40">
        <v>277.99</v>
      </c>
      <c r="I18" s="40"/>
      <c r="J18" s="39"/>
      <c r="K18" s="38"/>
      <c r="L18" s="38"/>
      <c r="M18" s="39"/>
      <c r="N18" s="38"/>
      <c r="O18" s="38"/>
      <c r="P18" s="39"/>
    </row>
    <row r="19" spans="3:17" x14ac:dyDescent="0.3">
      <c r="C19" s="36">
        <v>46064</v>
      </c>
      <c r="D19" s="44">
        <v>977</v>
      </c>
      <c r="E19" s="37" t="s">
        <v>30</v>
      </c>
      <c r="F19" s="38"/>
      <c r="G19" s="39"/>
      <c r="H19" s="37">
        <v>210</v>
      </c>
      <c r="I19" s="38"/>
      <c r="J19" s="39"/>
      <c r="K19" s="38"/>
      <c r="L19" s="38"/>
      <c r="M19" s="39"/>
      <c r="N19" s="38"/>
      <c r="O19" s="38"/>
      <c r="P19" s="39"/>
    </row>
    <row r="20" spans="3:17" x14ac:dyDescent="0.3">
      <c r="C20" s="36">
        <v>46064</v>
      </c>
      <c r="D20" s="44" t="s">
        <v>63</v>
      </c>
      <c r="E20" s="37"/>
      <c r="F20" s="38"/>
      <c r="G20" s="39"/>
      <c r="H20" s="37"/>
      <c r="I20" s="38"/>
      <c r="J20" s="39"/>
      <c r="K20" s="38">
        <v>109.98</v>
      </c>
      <c r="L20" s="38"/>
      <c r="M20" s="39"/>
      <c r="N20" s="38"/>
      <c r="O20" s="38"/>
      <c r="P20" s="39"/>
    </row>
    <row r="21" spans="3:17" x14ac:dyDescent="0.3">
      <c r="C21" s="36">
        <v>46064</v>
      </c>
      <c r="D21" s="44" t="s">
        <v>63</v>
      </c>
      <c r="E21" s="37"/>
      <c r="F21" s="38"/>
      <c r="G21" s="39"/>
      <c r="H21" s="37"/>
      <c r="I21" s="38"/>
      <c r="J21" s="39"/>
      <c r="K21" s="38">
        <v>75.239999999999995</v>
      </c>
      <c r="L21" s="38"/>
      <c r="M21" s="39"/>
      <c r="N21" s="38"/>
      <c r="O21" s="38"/>
      <c r="P21" s="39"/>
    </row>
    <row r="22" spans="3:17" x14ac:dyDescent="0.3">
      <c r="C22" s="36">
        <v>46065</v>
      </c>
      <c r="D22" s="44" t="s">
        <v>62</v>
      </c>
      <c r="E22" s="37" t="s">
        <v>30</v>
      </c>
      <c r="F22" s="38"/>
      <c r="G22" s="39"/>
      <c r="H22" s="37">
        <v>348.46</v>
      </c>
      <c r="I22" s="38"/>
      <c r="J22" s="39"/>
      <c r="K22" s="38"/>
      <c r="L22" s="38"/>
      <c r="M22" s="39"/>
      <c r="N22" s="38"/>
      <c r="O22" s="38"/>
      <c r="P22" s="39"/>
    </row>
    <row r="23" spans="3:17" x14ac:dyDescent="0.3">
      <c r="C23" s="36">
        <v>46066</v>
      </c>
      <c r="D23" s="44" t="s">
        <v>63</v>
      </c>
      <c r="E23" s="37"/>
      <c r="F23" s="38"/>
      <c r="G23" s="39"/>
      <c r="H23" s="37"/>
      <c r="I23" s="38"/>
      <c r="J23" s="39"/>
      <c r="K23" s="38">
        <v>567.44000000000005</v>
      </c>
      <c r="L23" s="38"/>
      <c r="M23" s="39"/>
      <c r="N23" s="38"/>
      <c r="O23" s="38"/>
      <c r="P23" s="39"/>
    </row>
    <row r="24" spans="3:17" x14ac:dyDescent="0.3">
      <c r="C24" s="36"/>
      <c r="D24" s="44"/>
      <c r="E24" s="37"/>
      <c r="F24" s="38"/>
      <c r="G24" s="39"/>
      <c r="H24" s="37"/>
      <c r="I24" s="38"/>
      <c r="J24" s="39"/>
      <c r="K24" s="38"/>
      <c r="L24" s="38"/>
      <c r="M24" s="39"/>
      <c r="N24" s="38"/>
      <c r="O24" s="38"/>
      <c r="P24" s="39"/>
    </row>
    <row r="25" spans="3:17" x14ac:dyDescent="0.3">
      <c r="C25" s="36"/>
      <c r="D25" s="36"/>
      <c r="E25" s="37"/>
      <c r="F25" s="38"/>
      <c r="G25" s="39"/>
      <c r="H25" s="37"/>
      <c r="I25" s="38"/>
      <c r="J25" s="39"/>
      <c r="K25" s="38"/>
      <c r="L25" s="38"/>
      <c r="M25" s="39"/>
      <c r="N25" s="38"/>
      <c r="O25" s="38"/>
      <c r="P25" s="39"/>
    </row>
    <row r="26" spans="3:17" x14ac:dyDescent="0.3">
      <c r="C26" s="36"/>
      <c r="D26" s="36"/>
      <c r="E26" s="37"/>
      <c r="F26" s="38"/>
      <c r="G26" s="39"/>
      <c r="H26" s="37"/>
      <c r="I26" s="38"/>
      <c r="J26" s="39"/>
      <c r="K26" s="38"/>
      <c r="L26" s="38"/>
      <c r="M26" s="39"/>
      <c r="N26" s="38"/>
      <c r="O26" s="38"/>
      <c r="P26" s="39"/>
    </row>
    <row r="27" spans="3:17" x14ac:dyDescent="0.3">
      <c r="C27" s="36"/>
      <c r="D27" s="36"/>
      <c r="E27" s="37"/>
      <c r="F27" s="38"/>
      <c r="G27" s="39"/>
      <c r="H27" s="37"/>
      <c r="I27" s="38"/>
      <c r="J27" s="39"/>
      <c r="K27" s="38"/>
      <c r="L27" s="38"/>
      <c r="M27" s="39"/>
      <c r="N27" s="38"/>
      <c r="O27" s="38"/>
      <c r="P27" s="39"/>
    </row>
    <row r="28" spans="3:17" s="25" customFormat="1" x14ac:dyDescent="0.3">
      <c r="C28" s="54" t="s">
        <v>7</v>
      </c>
      <c r="D28" s="54"/>
      <c r="E28" s="41">
        <f>SUM(E14:E27)</f>
        <v>0</v>
      </c>
      <c r="F28" s="41">
        <f>SUM(F14:F27)</f>
        <v>0</v>
      </c>
      <c r="G28" s="46">
        <f>SUM(G14:G27)</f>
        <v>0</v>
      </c>
      <c r="H28" s="46">
        <f>SUM(H14:H27)</f>
        <v>1714.45</v>
      </c>
      <c r="I28" s="41">
        <f>SUM(I14:I27)</f>
        <v>0</v>
      </c>
      <c r="J28" s="46">
        <f>SUM(J14:J27)</f>
        <v>0</v>
      </c>
      <c r="K28" s="41">
        <f>SUM(K14:K27)</f>
        <v>1680.66</v>
      </c>
      <c r="L28" s="41">
        <f>SUM(L14:L27)</f>
        <v>0</v>
      </c>
      <c r="M28" s="46">
        <f>SUM(M14:M27)</f>
        <v>0</v>
      </c>
      <c r="N28" s="41">
        <f>SUM(N14:N27)</f>
        <v>0</v>
      </c>
      <c r="O28" s="41">
        <f>SUM(O14:O27)</f>
        <v>0</v>
      </c>
      <c r="P28" s="46">
        <f>SUM(P14:P27)</f>
        <v>0</v>
      </c>
      <c r="Q28" s="25" t="s">
        <v>30</v>
      </c>
    </row>
    <row r="29" spans="3:17" s="32" customFormat="1" x14ac:dyDescent="0.3">
      <c r="C29" s="55" t="s">
        <v>40</v>
      </c>
      <c r="D29" s="55"/>
      <c r="E29" s="41">
        <v>0</v>
      </c>
      <c r="F29" s="41">
        <f>SUM(F15:F28)</f>
        <v>0</v>
      </c>
      <c r="G29" s="48"/>
      <c r="H29" s="41"/>
      <c r="I29" s="41">
        <f>SUM(I15:I28)</f>
        <v>0</v>
      </c>
      <c r="J29" s="48"/>
      <c r="K29" s="45"/>
      <c r="L29" s="41">
        <f>SUM(L15:L28)</f>
        <v>0</v>
      </c>
      <c r="M29" s="48"/>
      <c r="N29" s="45">
        <f>SUM(N15:N28)</f>
        <v>0</v>
      </c>
      <c r="O29" s="45"/>
      <c r="P29" s="48"/>
    </row>
    <row r="30" spans="3:17" s="25" customFormat="1" ht="27.9" customHeight="1" x14ac:dyDescent="0.3">
      <c r="C30" s="54" t="s">
        <v>8</v>
      </c>
      <c r="D30" s="54"/>
      <c r="E30" s="43">
        <f>E28</f>
        <v>0</v>
      </c>
      <c r="F30" s="43">
        <f t="shared" ref="F30:P30" si="0">F28*F29</f>
        <v>0</v>
      </c>
      <c r="G30" s="47">
        <f>G28*G29</f>
        <v>0</v>
      </c>
      <c r="H30" s="43">
        <f>H28</f>
        <v>1714.45</v>
      </c>
      <c r="I30" s="43">
        <f t="shared" si="0"/>
        <v>0</v>
      </c>
      <c r="J30" s="47">
        <f>J28*J29</f>
        <v>0</v>
      </c>
      <c r="K30" s="43">
        <f>K28</f>
        <v>1680.66</v>
      </c>
      <c r="L30" s="43">
        <f t="shared" si="0"/>
        <v>0</v>
      </c>
      <c r="M30" s="47">
        <f>M28*M29</f>
        <v>0</v>
      </c>
      <c r="N30" s="43">
        <f>N28</f>
        <v>0</v>
      </c>
      <c r="O30" s="43">
        <f t="shared" si="0"/>
        <v>0</v>
      </c>
      <c r="P30" s="47">
        <f t="shared" si="0"/>
        <v>0</v>
      </c>
      <c r="Q30" s="25" t="s">
        <v>30</v>
      </c>
    </row>
    <row r="31" spans="3:17" x14ac:dyDescent="0.3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3:17" ht="36.75" customHeight="1" x14ac:dyDescent="0.3">
      <c r="C32" s="53" t="s">
        <v>17</v>
      </c>
      <c r="D32" s="53"/>
      <c r="E32" s="53"/>
      <c r="F32" s="53"/>
      <c r="G32" s="53"/>
      <c r="H32" s="53"/>
      <c r="I32" s="25"/>
      <c r="J32" s="25"/>
      <c r="K32" s="25"/>
      <c r="L32" s="25"/>
      <c r="M32" s="56" t="s">
        <v>41</v>
      </c>
      <c r="N32" s="56"/>
      <c r="O32" s="56"/>
      <c r="P32" s="33">
        <v>3167.37</v>
      </c>
    </row>
    <row r="33" spans="2:17" s="8" customFormat="1" ht="17.25" customHeight="1" x14ac:dyDescent="0.3">
      <c r="C33" s="31" t="s">
        <v>11</v>
      </c>
      <c r="D33" s="30" t="s">
        <v>31</v>
      </c>
      <c r="E33" s="30"/>
      <c r="F33" s="30"/>
      <c r="G33" s="30"/>
      <c r="H33" s="30"/>
      <c r="I33" s="30"/>
      <c r="J33" s="30"/>
      <c r="M33" s="5" t="s">
        <v>42</v>
      </c>
      <c r="N33" s="1"/>
      <c r="O33" s="5"/>
      <c r="P33" s="33">
        <f>SUM(E30:P30)</f>
        <v>3395.11</v>
      </c>
    </row>
    <row r="34" spans="2:17" s="8" customFormat="1" ht="17.25" customHeight="1" x14ac:dyDescent="0.3">
      <c r="C34" s="31" t="s">
        <v>12</v>
      </c>
      <c r="D34" s="30" t="s">
        <v>32</v>
      </c>
      <c r="E34" s="30"/>
      <c r="F34" s="30"/>
      <c r="G34" s="30"/>
      <c r="H34" s="30"/>
      <c r="I34" s="30"/>
      <c r="J34" s="30"/>
      <c r="M34" s="5" t="s">
        <v>43</v>
      </c>
      <c r="N34" s="1"/>
      <c r="O34" s="5"/>
      <c r="P34" s="33">
        <f>P32-P33</f>
        <v>-227.74000000000024</v>
      </c>
    </row>
    <row r="35" spans="2:17" s="8" customFormat="1" ht="17.25" customHeight="1" x14ac:dyDescent="0.3">
      <c r="C35" s="31" t="s">
        <v>13</v>
      </c>
      <c r="D35" s="30" t="s">
        <v>33</v>
      </c>
      <c r="E35" s="30"/>
      <c r="F35" s="30"/>
      <c r="G35" s="30"/>
      <c r="H35" s="30"/>
      <c r="I35" s="30"/>
      <c r="J35" s="30"/>
      <c r="M35" s="6"/>
    </row>
    <row r="36" spans="2:17" s="8" customFormat="1" ht="17.25" customHeight="1" x14ac:dyDescent="0.3">
      <c r="C36" s="31" t="s">
        <v>14</v>
      </c>
      <c r="D36" s="30" t="s">
        <v>34</v>
      </c>
      <c r="E36" s="30"/>
      <c r="F36" s="30"/>
      <c r="G36" s="30"/>
      <c r="H36" s="30"/>
      <c r="I36" s="30"/>
      <c r="J36" s="30"/>
      <c r="O36" s="50"/>
      <c r="P36" s="50"/>
    </row>
    <row r="37" spans="2:17" s="8" customFormat="1" ht="17.25" customHeight="1" x14ac:dyDescent="0.3">
      <c r="C37" s="31" t="s">
        <v>15</v>
      </c>
      <c r="D37" s="30" t="s">
        <v>35</v>
      </c>
      <c r="E37" s="30"/>
      <c r="F37" s="30"/>
      <c r="G37" s="30"/>
      <c r="H37" s="30"/>
      <c r="I37" s="30"/>
      <c r="J37" s="30"/>
      <c r="M37" s="26"/>
      <c r="N37" s="26"/>
      <c r="O37" s="27"/>
      <c r="P37" s="27"/>
    </row>
    <row r="38" spans="2:17" s="8" customFormat="1" ht="17.25" customHeight="1" x14ac:dyDescent="0.3">
      <c r="C38" s="31" t="s">
        <v>16</v>
      </c>
      <c r="D38" s="30" t="s">
        <v>50</v>
      </c>
      <c r="E38" s="30"/>
      <c r="F38" s="30"/>
      <c r="G38" s="30"/>
      <c r="H38" s="30"/>
      <c r="I38" s="30"/>
      <c r="J38" s="30"/>
      <c r="M38" s="28"/>
      <c r="N38" s="26"/>
      <c r="O38" s="26"/>
      <c r="P38" s="26"/>
    </row>
    <row r="39" spans="2:17" x14ac:dyDescent="0.3">
      <c r="N39" s="9"/>
      <c r="O39" s="4"/>
      <c r="P39" s="4"/>
    </row>
    <row r="40" spans="2:17" x14ac:dyDescent="0.3">
      <c r="B40" s="25" t="s">
        <v>30</v>
      </c>
      <c r="D40" s="32" t="s">
        <v>21</v>
      </c>
      <c r="E40" s="25"/>
      <c r="F40" s="25"/>
      <c r="H40" s="63" t="s">
        <v>44</v>
      </c>
      <c r="I40" s="63"/>
      <c r="J40" s="63"/>
      <c r="K40" s="25"/>
      <c r="L40" s="25" t="s">
        <v>30</v>
      </c>
      <c r="N40" s="63" t="s">
        <v>45</v>
      </c>
      <c r="O40" s="63"/>
      <c r="P40" s="63"/>
    </row>
    <row r="42" spans="2:17" x14ac:dyDescent="0.3">
      <c r="D42" s="34"/>
      <c r="H42" s="71"/>
      <c r="I42" s="71"/>
      <c r="J42" s="71"/>
      <c r="N42" s="71"/>
      <c r="O42" s="71"/>
      <c r="P42" s="71"/>
    </row>
    <row r="43" spans="2:17" x14ac:dyDescent="0.3">
      <c r="D43" s="32" t="s">
        <v>53</v>
      </c>
      <c r="H43" s="63" t="s">
        <v>46</v>
      </c>
      <c r="I43" s="63"/>
      <c r="J43" s="63"/>
      <c r="N43" s="63" t="s">
        <v>48</v>
      </c>
      <c r="O43" s="63"/>
      <c r="P43" s="63"/>
    </row>
    <row r="44" spans="2:17" x14ac:dyDescent="0.3">
      <c r="B44" s="1" t="s">
        <v>30</v>
      </c>
      <c r="D44" s="32" t="s">
        <v>54</v>
      </c>
      <c r="H44" s="72" t="s">
        <v>47</v>
      </c>
      <c r="I44" s="72"/>
      <c r="J44" s="72"/>
      <c r="N44" s="63" t="s">
        <v>49</v>
      </c>
      <c r="O44" s="63"/>
      <c r="P44" s="63"/>
      <c r="Q44" s="4"/>
    </row>
    <row r="45" spans="2:17" x14ac:dyDescent="0.3">
      <c r="B45" s="5" t="s">
        <v>30</v>
      </c>
      <c r="C45" s="75"/>
      <c r="D45" s="75"/>
      <c r="E45" s="5"/>
      <c r="F45" s="5"/>
      <c r="G45" s="5"/>
      <c r="H45" s="72"/>
      <c r="I45" s="72"/>
      <c r="J45" s="72"/>
      <c r="K45" s="5"/>
      <c r="L45" s="5"/>
      <c r="M45" s="29"/>
      <c r="N45" s="9"/>
      <c r="O45" s="4"/>
      <c r="P45" s="4"/>
      <c r="Q45" s="4"/>
    </row>
    <row r="46" spans="2:17" x14ac:dyDescent="0.3">
      <c r="B46" s="5"/>
      <c r="C46" s="29"/>
      <c r="D46" s="29"/>
      <c r="E46" s="5"/>
      <c r="F46" s="5"/>
      <c r="G46" s="5"/>
      <c r="H46" s="5"/>
      <c r="I46" s="5"/>
      <c r="J46" s="5"/>
      <c r="K46" s="5"/>
      <c r="L46" s="5"/>
      <c r="M46" s="29"/>
      <c r="N46" s="9"/>
      <c r="O46" s="4"/>
      <c r="P46" s="4"/>
      <c r="Q46" s="4"/>
    </row>
    <row r="47" spans="2:17" x14ac:dyDescent="0.3">
      <c r="B47" s="5"/>
      <c r="C47" s="29"/>
      <c r="D47" s="29"/>
      <c r="E47" s="5"/>
      <c r="F47" s="5"/>
      <c r="G47" s="5"/>
      <c r="H47" s="5"/>
      <c r="I47" s="5"/>
      <c r="J47" s="5"/>
      <c r="K47" s="5"/>
      <c r="L47" s="5"/>
      <c r="M47" s="29"/>
      <c r="N47" s="9"/>
      <c r="O47" s="4"/>
      <c r="P47" s="4"/>
      <c r="Q47" s="4"/>
    </row>
    <row r="48" spans="2:17" x14ac:dyDescent="0.3">
      <c r="B48" s="5"/>
      <c r="C48" s="29"/>
      <c r="D48" s="29"/>
      <c r="E48" s="5"/>
      <c r="F48" s="5"/>
      <c r="G48" s="5"/>
      <c r="H48" s="5"/>
      <c r="I48" s="5"/>
      <c r="J48" s="5"/>
      <c r="K48" s="5"/>
      <c r="L48" s="5"/>
      <c r="M48" s="29"/>
      <c r="N48" s="9"/>
      <c r="O48" s="4"/>
      <c r="P48" s="4"/>
      <c r="Q48" s="4"/>
    </row>
    <row r="49" spans="2:17" x14ac:dyDescent="0.3">
      <c r="B49" s="5"/>
      <c r="C49" s="5"/>
      <c r="D49" s="74"/>
      <c r="E49" s="74"/>
      <c r="F49" s="74"/>
      <c r="G49" s="74"/>
      <c r="H49" s="74"/>
      <c r="I49" s="5"/>
      <c r="J49" s="5"/>
      <c r="K49" s="5"/>
      <c r="L49" s="5"/>
      <c r="M49" s="4"/>
      <c r="N49" s="9"/>
      <c r="O49" s="4"/>
      <c r="Q49" s="4"/>
    </row>
    <row r="50" spans="2:17" x14ac:dyDescent="0.3">
      <c r="C50" s="4"/>
      <c r="D50" s="73"/>
      <c r="E50" s="73"/>
      <c r="F50" s="73"/>
      <c r="G50" s="73"/>
      <c r="H50" s="73"/>
      <c r="I50" s="4"/>
      <c r="J50" s="4"/>
      <c r="K50" s="4"/>
      <c r="L50" s="4"/>
      <c r="M50" s="4"/>
      <c r="N50" s="4"/>
      <c r="O50" s="4"/>
      <c r="Q50" s="4"/>
    </row>
    <row r="51" spans="2:17" x14ac:dyDescent="0.3">
      <c r="C51" s="4"/>
      <c r="D51" s="73"/>
      <c r="E51" s="73"/>
      <c r="F51" s="73"/>
      <c r="G51" s="73"/>
      <c r="H51" s="73"/>
      <c r="I51" s="4"/>
      <c r="J51" s="4"/>
      <c r="K51" s="4"/>
      <c r="L51" s="4"/>
      <c r="M51" s="4"/>
      <c r="N51" s="4"/>
      <c r="O51" s="4"/>
      <c r="Q51" s="4"/>
    </row>
    <row r="52" spans="2:17" x14ac:dyDescent="0.3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Q52" s="4"/>
    </row>
    <row r="53" spans="2:17" x14ac:dyDescent="0.3">
      <c r="C53" s="4"/>
      <c r="D53" s="4"/>
      <c r="E53" s="4"/>
      <c r="J53" s="9"/>
      <c r="K53" s="4"/>
      <c r="M53" s="4"/>
    </row>
  </sheetData>
  <mergeCells count="40">
    <mergeCell ref="D51:H51"/>
    <mergeCell ref="N42:P42"/>
    <mergeCell ref="N43:P43"/>
    <mergeCell ref="N44:P44"/>
    <mergeCell ref="D49:H49"/>
    <mergeCell ref="D50:H50"/>
    <mergeCell ref="C45:D45"/>
    <mergeCell ref="H40:J40"/>
    <mergeCell ref="H42:J42"/>
    <mergeCell ref="H43:J43"/>
    <mergeCell ref="N40:P40"/>
    <mergeCell ref="H44:J45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M4:P4"/>
    <mergeCell ref="M6:P6"/>
    <mergeCell ref="M7:P7"/>
    <mergeCell ref="M8:P8"/>
    <mergeCell ref="C9:P9"/>
    <mergeCell ref="M5:P5"/>
    <mergeCell ref="C6:J6"/>
    <mergeCell ref="O36:P36"/>
    <mergeCell ref="J12:J13"/>
    <mergeCell ref="G12:G13"/>
    <mergeCell ref="M12:M13"/>
    <mergeCell ref="P12:P13"/>
    <mergeCell ref="C32:H32"/>
    <mergeCell ref="C28:D28"/>
    <mergeCell ref="C29:D29"/>
    <mergeCell ref="C30:D30"/>
    <mergeCell ref="M32:O32"/>
    <mergeCell ref="O12:O13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6640625" bestFit="1" customWidth="1"/>
    <col min="3" max="3" width="14.109375" customWidth="1"/>
    <col min="4" max="4" width="11.6640625" customWidth="1"/>
    <col min="5" max="5" width="13.33203125" bestFit="1" customWidth="1"/>
  </cols>
  <sheetData>
    <row r="2" spans="2:6" ht="18" x14ac:dyDescent="0.35">
      <c r="B2" s="76" t="s">
        <v>10</v>
      </c>
      <c r="C2" s="76"/>
      <c r="D2" s="76"/>
      <c r="E2" s="14" t="s">
        <v>23</v>
      </c>
      <c r="F2" s="13"/>
    </row>
    <row r="3" spans="2:6" ht="18" x14ac:dyDescent="0.35">
      <c r="B3" s="77" t="s">
        <v>9</v>
      </c>
      <c r="C3" s="77"/>
      <c r="D3" s="77"/>
      <c r="E3" s="15">
        <v>5259.5</v>
      </c>
      <c r="F3" s="13"/>
    </row>
    <row r="4" spans="2:6" ht="34.950000000000003" customHeight="1" x14ac:dyDescent="0.35">
      <c r="B4" s="78" t="s">
        <v>22</v>
      </c>
      <c r="C4" s="78"/>
      <c r="D4" s="78"/>
      <c r="E4" s="16">
        <v>5259.5</v>
      </c>
      <c r="F4" s="13"/>
    </row>
    <row r="5" spans="2:6" x14ac:dyDescent="0.3">
      <c r="D5" s="17"/>
    </row>
    <row r="7" spans="2:6" ht="15" thickBot="1" x14ac:dyDescent="0.35"/>
    <row r="8" spans="2:6" ht="16.2" thickBot="1" x14ac:dyDescent="0.35">
      <c r="B8" s="21">
        <v>45251</v>
      </c>
      <c r="C8" s="82" t="s">
        <v>3</v>
      </c>
      <c r="D8" s="83"/>
      <c r="E8" s="23">
        <v>3021</v>
      </c>
      <c r="F8" s="18"/>
    </row>
    <row r="9" spans="2:6" ht="16.2" thickBot="1" x14ac:dyDescent="0.35">
      <c r="B9" s="22">
        <v>45251</v>
      </c>
      <c r="C9" s="82" t="s">
        <v>24</v>
      </c>
      <c r="D9" s="83"/>
      <c r="E9" s="23">
        <v>1064</v>
      </c>
    </row>
    <row r="10" spans="2:6" ht="16.2" thickBot="1" x14ac:dyDescent="0.35">
      <c r="B10" s="22">
        <v>45252</v>
      </c>
      <c r="C10" s="82" t="s">
        <v>26</v>
      </c>
      <c r="D10" s="83"/>
      <c r="E10" s="24">
        <v>795</v>
      </c>
    </row>
    <row r="11" spans="2:6" ht="16.2" thickBot="1" x14ac:dyDescent="0.35">
      <c r="B11" s="22">
        <v>45252</v>
      </c>
      <c r="C11" s="84" t="s">
        <v>27</v>
      </c>
      <c r="D11" s="85"/>
      <c r="E11" s="23">
        <v>379.5</v>
      </c>
    </row>
    <row r="12" spans="2:6" ht="16.2" thickBot="1" x14ac:dyDescent="0.35">
      <c r="B12" s="79" t="s">
        <v>25</v>
      </c>
      <c r="C12" s="80"/>
      <c r="D12" s="81"/>
      <c r="E12" s="20">
        <f>SUM(E8:E11)</f>
        <v>5259.5</v>
      </c>
      <c r="F12" s="19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2026-02-20T18:56:52Z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