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SANDRA\NUEVA ADMINISTRACIÓN\2021\COMITÉ DE ADQUISICIONES\PRIMERA SESIÓN\"/>
    </mc:Choice>
  </mc:AlternateContent>
  <bookViews>
    <workbookView xWindow="0" yWindow="0" windowWidth="11850" windowHeight="9210"/>
  </bookViews>
  <sheets>
    <sheet name="PROGRAMA ANUAL" sheetId="1" r:id="rId1"/>
  </sheets>
  <definedNames>
    <definedName name="_xlnm.Print_Titles" localSheetId="0">'PROGRAMA ANUAL'!$1:$1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C7" i="1"/>
  <c r="D23" i="1"/>
  <c r="E23" i="1"/>
  <c r="F23" i="1"/>
  <c r="G23" i="1"/>
  <c r="H23" i="1"/>
  <c r="I23" i="1"/>
  <c r="J23" i="1"/>
  <c r="K23" i="1"/>
  <c r="L23" i="1"/>
  <c r="M23" i="1"/>
  <c r="N23" i="1"/>
  <c r="O23" i="1"/>
  <c r="C23" i="1"/>
  <c r="E8" i="1"/>
  <c r="F8" i="1"/>
  <c r="G8" i="1"/>
  <c r="H8" i="1"/>
  <c r="I8" i="1"/>
  <c r="J8" i="1"/>
  <c r="K8" i="1"/>
  <c r="L8" i="1"/>
  <c r="M8" i="1"/>
  <c r="N8" i="1"/>
  <c r="O8" i="1"/>
  <c r="D8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9" i="1"/>
</calcChain>
</file>

<file path=xl/sharedStrings.xml><?xml version="1.0" encoding="utf-8"?>
<sst xmlns="http://schemas.openxmlformats.org/spreadsheetml/2006/main" count="111" uniqueCount="82">
  <si>
    <t/>
  </si>
  <si>
    <t>Partida</t>
  </si>
  <si>
    <t>Total</t>
  </si>
  <si>
    <t>Calendario Presupuestal</t>
  </si>
  <si>
    <t>Clave</t>
  </si>
  <si>
    <t>Denominación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</si>
  <si>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</si>
  <si>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</si>
  <si>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</si>
  <si>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</si>
  <si>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</si>
  <si>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</si>
  <si>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</si>
  <si>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</si>
  <si>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</si>
  <si>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</si>
  <si>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</si>
  <si>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</si>
  <si>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</si>
  <si>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</si>
  <si>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Materiales y Suministros</t>
  </si>
  <si>
    <t>Papelería y Consumibles de Oficina</t>
  </si>
  <si>
    <t>Útiles, Artículos y Herramientas Menores de Oficina</t>
  </si>
  <si>
    <t>Material de Limpieza</t>
  </si>
  <si>
    <t>Alimentos para el Personal Institucional</t>
  </si>
  <si>
    <t>Material Eléctrico y Electrónico</t>
  </si>
  <si>
    <t>Materiales Complementarios</t>
  </si>
  <si>
    <t>Otros Materiales y Artículos de Construcción y Reparación</t>
  </si>
  <si>
    <t>Artículos Plásticos para la Construcción</t>
  </si>
  <si>
    <t>Combustible</t>
  </si>
  <si>
    <t>Lubricantes y Aditivos</t>
  </si>
  <si>
    <t>Vestuarios y Uniformes</t>
  </si>
  <si>
    <t>Refacciones y Accesorios Menores de Equipo de Transporte</t>
  </si>
  <si>
    <t>Refacciones y Accesorios Menores de Maquinaria y Otros Equipos</t>
  </si>
  <si>
    <t>Servicios Generales</t>
  </si>
  <si>
    <t>Servicios Postales y Telegráficos</t>
  </si>
  <si>
    <t>Arrendamiento de Edificios</t>
  </si>
  <si>
    <t>Servicios de  Elaboración e Impresión de Documentos</t>
  </si>
  <si>
    <t>Seguro de Bienes Patrimoniales</t>
  </si>
  <si>
    <t>Conservación y Mantenimiento Menor de Inmuebles</t>
  </si>
  <si>
    <t>Reparación y Mantenimiento de Equipo de Transporte</t>
  </si>
  <si>
    <t>Impuestos y Derechos</t>
  </si>
  <si>
    <t xml:space="preserve">Fecha Estimada del Procedimiento </t>
  </si>
  <si>
    <t xml:space="preserve">Licitación Pública 
</t>
  </si>
  <si>
    <t>Invitación a tres proveedores</t>
  </si>
  <si>
    <t>Adjudicación Directa</t>
  </si>
  <si>
    <t>Tipo de Procedimiento de Contratación</t>
  </si>
  <si>
    <t>Compra Consolidada (OM)</t>
  </si>
  <si>
    <t>Servicio Estatal del Empleo y Capacitación para el Trabajo de Quintana Roo</t>
  </si>
  <si>
    <t>X</t>
  </si>
  <si>
    <t>ANUAL</t>
  </si>
  <si>
    <t xml:space="preserve">MENSUAL </t>
  </si>
  <si>
    <t xml:space="preserve">OM </t>
  </si>
  <si>
    <t>21101</t>
  </si>
  <si>
    <t>21102</t>
  </si>
  <si>
    <t>21601</t>
  </si>
  <si>
    <t>22101</t>
  </si>
  <si>
    <t>24601</t>
  </si>
  <si>
    <t>24801</t>
  </si>
  <si>
    <t>24901</t>
  </si>
  <si>
    <t>24902</t>
  </si>
  <si>
    <t>26101</t>
  </si>
  <si>
    <t>26102</t>
  </si>
  <si>
    <t>27101</t>
  </si>
  <si>
    <t>27201</t>
  </si>
  <si>
    <t>Prendas de Seguridad y Protección Personal</t>
  </si>
  <si>
    <t>29601</t>
  </si>
  <si>
    <t>29801</t>
  </si>
  <si>
    <t>31801</t>
  </si>
  <si>
    <t>32201</t>
  </si>
  <si>
    <t>32301</t>
  </si>
  <si>
    <t>Arrendamiento de Mobiliario y Equipo de Administración, Educacional y Recreativo</t>
  </si>
  <si>
    <t>33603</t>
  </si>
  <si>
    <t>34501</t>
  </si>
  <si>
    <t>35101</t>
  </si>
  <si>
    <t>35501</t>
  </si>
  <si>
    <t>35901</t>
  </si>
  <si>
    <t>Servicios de Jardinería y Fumigación</t>
  </si>
  <si>
    <t>39201</t>
  </si>
  <si>
    <t>PROGRAMA ANUAL DE ADQUISICIONES, ARRENDAMIENTOS Y SERVICIOS PARA EL EJERCICIO FISCAL 2021</t>
  </si>
  <si>
    <t xml:space="preserve">ANUAL </t>
  </si>
  <si>
    <t>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</si>
</sst>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;\-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Futura T OT"/>
      <family val="3"/>
    </font>
    <font>
      <sz val="8"/>
      <name val="Futura T OT"/>
      <family val="3"/>
    </font>
    <font>
      <b/>
      <sz val="9"/>
      <color theme="1"/>
      <name val="Arial"/>
      <family val="2"/>
    </font>
    <font>
      <b/>
      <sz val="16"/>
      <color rgb="FF189CC1"/>
      <name val="Arial"/>
      <family val="2"/>
    </font>
    <font>
      <sz val="7"/>
      <color rgb="FF000000"/>
      <name val="Futura T OT"/>
      <family val="3"/>
    </font>
    <font>
      <sz val="7"/>
      <name val="Futura T OT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0D8DB"/>
        <bgColor rgb="FFA0D8DB"/>
      </patternFill>
    </fill>
    <fill>
      <patternFill patternType="solid">
        <fgColor rgb="FFC0C0C0"/>
        <bgColor rgb="FFC0C0C0"/>
      </patternFill>
    </fill>
    <fill>
      <patternFill patternType="solid">
        <fgColor rgb="FFDCDCDC"/>
        <bgColor rgb="FFDCDCDC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vertical="top" wrapText="1" readingOrder="1"/>
    </xf>
    <xf numFmtId="0" fontId="1" fillId="0" borderId="1" xfId="0" applyFont="1" applyFill="1" applyBorder="1"/>
    <xf numFmtId="0" fontId="1" fillId="0" borderId="3" xfId="0" applyFont="1" applyFill="1" applyBorder="1"/>
    <xf numFmtId="0" fontId="5" fillId="0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right" vertical="top" wrapText="1" readingOrder="1"/>
    </xf>
    <xf numFmtId="164" fontId="4" fillId="5" borderId="1" xfId="0" applyNumberFormat="1" applyFont="1" applyFill="1" applyBorder="1" applyAlignment="1">
      <alignment horizontal="right" vertical="top" wrapText="1" readingOrder="1"/>
    </xf>
    <xf numFmtId="164" fontId="4" fillId="5" borderId="1" xfId="0" applyNumberFormat="1" applyFont="1" applyFill="1" applyBorder="1" applyAlignment="1">
      <alignment vertical="top" wrapText="1" readingOrder="1"/>
    </xf>
    <xf numFmtId="0" fontId="4" fillId="5" borderId="1" xfId="0" applyNumberFormat="1" applyFont="1" applyFill="1" applyBorder="1" applyAlignment="1">
      <alignment vertical="top" wrapText="1" readingOrder="1"/>
    </xf>
    <xf numFmtId="0" fontId="8" fillId="2" borderId="1" xfId="0" applyNumberFormat="1" applyFont="1" applyFill="1" applyBorder="1" applyAlignment="1">
      <alignment vertical="top" wrapText="1" readingOrder="1"/>
    </xf>
    <xf numFmtId="0" fontId="4" fillId="3" borderId="1" xfId="0" applyNumberFormat="1" applyFont="1" applyFill="1" applyBorder="1" applyAlignment="1">
      <alignment horizontal="center" vertical="top" wrapText="1" readingOrder="1"/>
    </xf>
    <xf numFmtId="164" fontId="4" fillId="4" borderId="1" xfId="0" applyNumberFormat="1" applyFont="1" applyFill="1" applyBorder="1" applyAlignment="1">
      <alignment horizontal="right" vertical="top" wrapText="1" readingOrder="1"/>
    </xf>
    <xf numFmtId="0" fontId="4" fillId="4" borderId="1" xfId="0" applyNumberFormat="1" applyFont="1" applyFill="1" applyBorder="1" applyAlignment="1">
      <alignment horizontal="center" vertical="top" wrapText="1" readingOrder="1"/>
    </xf>
    <xf numFmtId="0" fontId="9" fillId="2" borderId="1" xfId="0" applyNumberFormat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vertical="top" wrapText="1" readingOrder="1"/>
    </xf>
    <xf numFmtId="0" fontId="1" fillId="2" borderId="3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 readingOrder="1"/>
    </xf>
    <xf numFmtId="0" fontId="1" fillId="2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center" vertical="top" wrapText="1" readingOrder="1"/>
    </xf>
    <xf numFmtId="0" fontId="1" fillId="2" borderId="0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center" vertical="top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189CC1"/>
      <rgbColor rgb="00696969"/>
      <rgbColor rgb="00A0D8DB"/>
      <rgbColor rgb="00C0C0C0"/>
      <rgbColor rgb="00DCDCDC"/>
      <rgbColor rgb="0000FFFF"/>
      <rgbColor rgb="00800000"/>
      <rgbColor rgb="00008000"/>
      <rgbColor rgb="00000080"/>
      <rgbColor rgb="00808000"/>
      <rgbColor rgb="00800080"/>
      <rgbColor rgb="00008080"/>
      <rgbColor rgb="00FF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59280</xdr:colOff>
      <xdr:row>0</xdr:row>
      <xdr:rowOff>7993</xdr:rowOff>
    </xdr:from>
    <xdr:to>
      <xdr:col>1</xdr:col>
      <xdr:colOff>1446067</xdr:colOff>
      <xdr:row>2</xdr:row>
      <xdr:rowOff>17318</xdr:rowOff>
    </xdr:to>
    <xdr:pic>
      <xdr:nvPicPr>
        <xdr:cNvPr id="4" name="Picture 1"/>
        <xdr:cNvPicPr/>
      </xdr:nvPicPr>
      <xdr:blipFill rotWithShape="1">
        <a:blip xmlns:r="http://schemas.openxmlformats.org/officeDocument/2006/relationships" r:embed="rId1" cstate="print"/>
        <a:srcRect r="53780" b="-3724"/>
        <a:stretch/>
      </xdr:blipFill>
      <xdr:spPr>
        <a:xfrm>
          <a:off x="422962" y="181175"/>
          <a:ext cx="1386787" cy="589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tabSelected="1" topLeftCell="A13" zoomScale="120" zoomScaleNormal="120" workbookViewId="0">
      <pane xSplit="1" topLeftCell="B1" activePane="topRight" state="frozen"/>
      <selection pane="topRight" activeCell="R36" sqref="R36"/>
    </sheetView>
  </sheetViews>
  <sheetFormatPr baseColWidth="10" defaultRowHeight="15" x14ac:dyDescent="0.25"/>
  <cols>
    <col min="1" max="1" width="5.42578125" customWidth="1"/>
    <col min="2" max="2" width="25.5703125" customWidth="1"/>
    <col min="3" max="3" width="10.5703125" customWidth="1"/>
    <col min="4" max="5" width="10.140625" bestFit="1" customWidth="1"/>
    <col min="6" max="6" width="9.42578125" customWidth="1"/>
    <col min="7" max="7" width="9" customWidth="1"/>
    <col min="8" max="15" width="10.7109375" customWidth="1"/>
  </cols>
  <sheetData>
    <row r="1" spans="1:19" ht="24" customHeight="1" x14ac:dyDescent="0.25">
      <c r="A1" s="22"/>
      <c r="B1" s="22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ht="21.75" customHeight="1" x14ac:dyDescent="0.25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4.1" customHeight="1" x14ac:dyDescent="0.25">
      <c r="A3" s="20" t="s">
        <v>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1"/>
    </row>
    <row r="4" spans="1:19" ht="7.15" customHeight="1" x14ac:dyDescent="0.25">
      <c r="A4" s="16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5"/>
      <c r="Q4" s="5"/>
      <c r="R4" s="5"/>
      <c r="S4" s="5"/>
    </row>
    <row r="5" spans="1:19" ht="15" customHeight="1" x14ac:dyDescent="0.25">
      <c r="A5" s="18" t="s">
        <v>1</v>
      </c>
      <c r="B5" s="19"/>
      <c r="C5" s="3" t="s">
        <v>2</v>
      </c>
      <c r="D5" s="18" t="s">
        <v>3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 t="s">
        <v>46</v>
      </c>
      <c r="R5" s="18"/>
      <c r="S5" s="18"/>
    </row>
    <row r="6" spans="1:19" x14ac:dyDescent="0.25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17</v>
      </c>
      <c r="O6" s="12" t="s">
        <v>18</v>
      </c>
      <c r="P6" s="24" t="s">
        <v>42</v>
      </c>
      <c r="Q6" s="24" t="s">
        <v>43</v>
      </c>
      <c r="R6" s="24" t="s">
        <v>44</v>
      </c>
      <c r="S6" s="24" t="s">
        <v>45</v>
      </c>
    </row>
    <row r="7" spans="1:19" x14ac:dyDescent="0.25">
      <c r="A7" s="14" t="s">
        <v>19</v>
      </c>
      <c r="B7" s="15"/>
      <c r="C7" s="13">
        <f>SUM(C8+C23)</f>
        <v>2241719</v>
      </c>
      <c r="D7" s="13">
        <f t="shared" ref="D7:O7" si="0">SUM(D8+D23)</f>
        <v>150081</v>
      </c>
      <c r="E7" s="13">
        <f t="shared" si="0"/>
        <v>179293</v>
      </c>
      <c r="F7" s="13">
        <f t="shared" si="0"/>
        <v>196481</v>
      </c>
      <c r="G7" s="13">
        <f t="shared" si="0"/>
        <v>227881</v>
      </c>
      <c r="H7" s="13">
        <f t="shared" si="0"/>
        <v>193266</v>
      </c>
      <c r="I7" s="13">
        <f t="shared" si="0"/>
        <v>183781</v>
      </c>
      <c r="J7" s="13">
        <f t="shared" si="0"/>
        <v>189781</v>
      </c>
      <c r="K7" s="13">
        <f t="shared" si="0"/>
        <v>187281</v>
      </c>
      <c r="L7" s="13">
        <f t="shared" si="0"/>
        <v>227481</v>
      </c>
      <c r="M7" s="13">
        <f t="shared" si="0"/>
        <v>186031</v>
      </c>
      <c r="N7" s="13">
        <f t="shared" si="0"/>
        <v>170281</v>
      </c>
      <c r="O7" s="13">
        <f t="shared" si="0"/>
        <v>150081</v>
      </c>
      <c r="P7" s="24"/>
      <c r="Q7" s="24"/>
      <c r="R7" s="24"/>
      <c r="S7" s="24"/>
    </row>
    <row r="8" spans="1:19" x14ac:dyDescent="0.25">
      <c r="A8" s="10">
        <v>2000</v>
      </c>
      <c r="B8" s="10" t="s">
        <v>20</v>
      </c>
      <c r="C8" s="8">
        <f>SUM(C9:C22)</f>
        <v>449112</v>
      </c>
      <c r="D8" s="9">
        <f>SUM(D9:D22)</f>
        <v>11000</v>
      </c>
      <c r="E8" s="9">
        <f t="shared" ref="E8:O8" si="1">SUM(E9:E22)</f>
        <v>36412</v>
      </c>
      <c r="F8" s="9">
        <f t="shared" si="1"/>
        <v>32400</v>
      </c>
      <c r="G8" s="9">
        <f t="shared" si="1"/>
        <v>85000</v>
      </c>
      <c r="H8" s="9">
        <f t="shared" si="1"/>
        <v>35800</v>
      </c>
      <c r="I8" s="9">
        <f t="shared" si="1"/>
        <v>41700</v>
      </c>
      <c r="J8" s="9">
        <f t="shared" si="1"/>
        <v>38900</v>
      </c>
      <c r="K8" s="9">
        <f t="shared" si="1"/>
        <v>40500</v>
      </c>
      <c r="L8" s="9">
        <f t="shared" si="1"/>
        <v>39300</v>
      </c>
      <c r="M8" s="9">
        <f t="shared" si="1"/>
        <v>45900</v>
      </c>
      <c r="N8" s="9">
        <f t="shared" si="1"/>
        <v>31200</v>
      </c>
      <c r="O8" s="9">
        <f t="shared" si="1"/>
        <v>11000</v>
      </c>
      <c r="P8" s="24"/>
      <c r="Q8" s="24"/>
      <c r="R8" s="24"/>
      <c r="S8" s="24"/>
    </row>
    <row r="9" spans="1:19" ht="34.5" x14ac:dyDescent="0.25">
      <c r="A9" s="11" t="s">
        <v>53</v>
      </c>
      <c r="B9" s="11" t="s">
        <v>21</v>
      </c>
      <c r="C9" s="7">
        <f>SUM(D9:O9)</f>
        <v>117000</v>
      </c>
      <c r="D9" s="7">
        <v>0</v>
      </c>
      <c r="E9" s="7">
        <v>14000</v>
      </c>
      <c r="F9" s="7">
        <v>11500</v>
      </c>
      <c r="G9" s="7">
        <v>11500</v>
      </c>
      <c r="H9" s="7">
        <v>11500</v>
      </c>
      <c r="I9" s="7">
        <v>11500</v>
      </c>
      <c r="J9" s="7">
        <v>11500</v>
      </c>
      <c r="K9" s="7">
        <v>11500</v>
      </c>
      <c r="L9" s="7">
        <v>11500</v>
      </c>
      <c r="M9" s="7">
        <v>11500</v>
      </c>
      <c r="N9" s="7">
        <v>11000</v>
      </c>
      <c r="O9" s="7">
        <v>0</v>
      </c>
      <c r="P9" s="2" t="s">
        <v>51</v>
      </c>
      <c r="Q9" s="2" t="s">
        <v>47</v>
      </c>
      <c r="R9" s="4"/>
      <c r="S9" s="4"/>
    </row>
    <row r="10" spans="1:19" ht="34.5" x14ac:dyDescent="0.25">
      <c r="A10" s="11" t="s">
        <v>54</v>
      </c>
      <c r="B10" s="11" t="s">
        <v>22</v>
      </c>
      <c r="C10" s="7">
        <f t="shared" ref="C10:C22" si="2">SUM(D10:O10)</f>
        <v>4000</v>
      </c>
      <c r="D10" s="7">
        <v>0</v>
      </c>
      <c r="E10" s="7">
        <v>0</v>
      </c>
      <c r="F10" s="7">
        <v>1000</v>
      </c>
      <c r="G10" s="7">
        <v>0</v>
      </c>
      <c r="H10" s="7">
        <v>0</v>
      </c>
      <c r="I10" s="7">
        <v>1000</v>
      </c>
      <c r="J10" s="7">
        <v>0</v>
      </c>
      <c r="K10" s="7">
        <v>1000</v>
      </c>
      <c r="L10" s="7">
        <v>0</v>
      </c>
      <c r="M10" s="7">
        <v>1000</v>
      </c>
      <c r="N10" s="7">
        <v>0</v>
      </c>
      <c r="O10" s="7">
        <v>0</v>
      </c>
      <c r="P10" s="2" t="s">
        <v>51</v>
      </c>
      <c r="Q10" s="2" t="s">
        <v>47</v>
      </c>
      <c r="R10" s="4"/>
      <c r="S10" s="4"/>
    </row>
    <row r="11" spans="1:19" ht="34.5" x14ac:dyDescent="0.25">
      <c r="A11" s="11" t="s">
        <v>55</v>
      </c>
      <c r="B11" s="11" t="s">
        <v>23</v>
      </c>
      <c r="C11" s="7">
        <f t="shared" si="2"/>
        <v>41612</v>
      </c>
      <c r="D11" s="7">
        <v>0</v>
      </c>
      <c r="E11" s="7">
        <v>5412</v>
      </c>
      <c r="F11" s="7">
        <v>3900</v>
      </c>
      <c r="G11" s="7">
        <v>3900</v>
      </c>
      <c r="H11" s="7">
        <v>3900</v>
      </c>
      <c r="I11" s="7">
        <v>3700</v>
      </c>
      <c r="J11" s="7">
        <v>3900</v>
      </c>
      <c r="K11" s="7">
        <v>3900</v>
      </c>
      <c r="L11" s="7">
        <v>3900</v>
      </c>
      <c r="M11" s="7">
        <v>3900</v>
      </c>
      <c r="N11" s="7">
        <v>5200</v>
      </c>
      <c r="O11" s="7">
        <v>0</v>
      </c>
      <c r="P11" s="2" t="s">
        <v>51</v>
      </c>
      <c r="Q11" s="2" t="s">
        <v>47</v>
      </c>
      <c r="R11" s="4"/>
      <c r="S11" s="4"/>
    </row>
    <row r="12" spans="1:19" x14ac:dyDescent="0.25">
      <c r="A12" s="11" t="s">
        <v>56</v>
      </c>
      <c r="B12" s="11" t="s">
        <v>24</v>
      </c>
      <c r="C12" s="7">
        <f t="shared" si="2"/>
        <v>6000</v>
      </c>
      <c r="D12" s="7">
        <v>0</v>
      </c>
      <c r="E12" s="7">
        <v>0</v>
      </c>
      <c r="F12" s="7">
        <v>0</v>
      </c>
      <c r="G12" s="7">
        <v>2000</v>
      </c>
      <c r="H12" s="7">
        <v>0</v>
      </c>
      <c r="I12" s="7">
        <v>0</v>
      </c>
      <c r="J12" s="7">
        <v>2000</v>
      </c>
      <c r="K12" s="7">
        <v>0</v>
      </c>
      <c r="L12" s="7">
        <v>0</v>
      </c>
      <c r="M12" s="7">
        <v>2000</v>
      </c>
      <c r="N12" s="7">
        <v>0</v>
      </c>
      <c r="O12" s="7">
        <v>0</v>
      </c>
      <c r="P12" s="2"/>
      <c r="Q12" s="4"/>
      <c r="R12" s="4"/>
      <c r="S12" s="6" t="s">
        <v>49</v>
      </c>
    </row>
    <row r="13" spans="1:19" x14ac:dyDescent="0.25">
      <c r="A13" s="11" t="s">
        <v>57</v>
      </c>
      <c r="B13" s="11" t="s">
        <v>25</v>
      </c>
      <c r="C13" s="7">
        <f t="shared" si="2"/>
        <v>3000</v>
      </c>
      <c r="D13" s="7">
        <v>0</v>
      </c>
      <c r="E13" s="7">
        <v>0</v>
      </c>
      <c r="F13" s="7">
        <v>0</v>
      </c>
      <c r="G13" s="7">
        <v>1000</v>
      </c>
      <c r="H13" s="7">
        <v>500</v>
      </c>
      <c r="I13" s="7">
        <v>0</v>
      </c>
      <c r="J13" s="7">
        <v>0</v>
      </c>
      <c r="K13" s="7">
        <v>1000</v>
      </c>
      <c r="L13" s="7">
        <v>500</v>
      </c>
      <c r="M13" s="7">
        <v>0</v>
      </c>
      <c r="N13" s="7">
        <v>0</v>
      </c>
      <c r="O13" s="7">
        <v>0</v>
      </c>
      <c r="P13" s="2"/>
      <c r="Q13" s="4"/>
      <c r="R13" s="4"/>
      <c r="S13" s="6" t="s">
        <v>49</v>
      </c>
    </row>
    <row r="14" spans="1:19" x14ac:dyDescent="0.25">
      <c r="A14" s="11" t="s">
        <v>58</v>
      </c>
      <c r="B14" s="11" t="s">
        <v>26</v>
      </c>
      <c r="C14" s="7">
        <f t="shared" si="2"/>
        <v>10500</v>
      </c>
      <c r="D14" s="7">
        <v>0</v>
      </c>
      <c r="E14" s="7">
        <v>0</v>
      </c>
      <c r="F14" s="7">
        <v>0</v>
      </c>
      <c r="G14" s="7">
        <v>7500</v>
      </c>
      <c r="H14" s="7">
        <v>0</v>
      </c>
      <c r="I14" s="7">
        <v>0</v>
      </c>
      <c r="J14" s="7">
        <v>0</v>
      </c>
      <c r="K14" s="7">
        <v>3000</v>
      </c>
      <c r="L14" s="7">
        <v>0</v>
      </c>
      <c r="M14" s="7">
        <v>0</v>
      </c>
      <c r="N14" s="7">
        <v>0</v>
      </c>
      <c r="O14" s="7">
        <v>0</v>
      </c>
      <c r="P14" s="2"/>
      <c r="Q14" s="4"/>
      <c r="R14" s="4"/>
      <c r="S14" s="6" t="s">
        <v>49</v>
      </c>
    </row>
    <row r="15" spans="1:19" ht="18" x14ac:dyDescent="0.25">
      <c r="A15" s="11" t="s">
        <v>59</v>
      </c>
      <c r="B15" s="11" t="s">
        <v>27</v>
      </c>
      <c r="C15" s="7">
        <f t="shared" si="2"/>
        <v>1800</v>
      </c>
      <c r="D15" s="7">
        <v>0</v>
      </c>
      <c r="E15" s="7">
        <v>0</v>
      </c>
      <c r="F15" s="7">
        <v>0</v>
      </c>
      <c r="G15" s="7">
        <v>0</v>
      </c>
      <c r="H15" s="7">
        <v>900</v>
      </c>
      <c r="I15" s="7">
        <v>0</v>
      </c>
      <c r="J15" s="7">
        <v>0</v>
      </c>
      <c r="K15" s="7">
        <v>0</v>
      </c>
      <c r="L15" s="7">
        <v>900</v>
      </c>
      <c r="M15" s="7">
        <v>0</v>
      </c>
      <c r="N15" s="7">
        <v>0</v>
      </c>
      <c r="O15" s="7">
        <v>0</v>
      </c>
      <c r="P15" s="2"/>
      <c r="Q15" s="4"/>
      <c r="R15" s="4"/>
      <c r="S15" s="6" t="s">
        <v>49</v>
      </c>
    </row>
    <row r="16" spans="1:19" x14ac:dyDescent="0.25">
      <c r="A16" s="11" t="s">
        <v>60</v>
      </c>
      <c r="B16" s="11" t="s">
        <v>28</v>
      </c>
      <c r="C16" s="7">
        <f t="shared" si="2"/>
        <v>5200</v>
      </c>
      <c r="D16" s="7">
        <v>0</v>
      </c>
      <c r="E16" s="7">
        <v>0</v>
      </c>
      <c r="F16" s="7">
        <v>0</v>
      </c>
      <c r="G16" s="7">
        <v>1600</v>
      </c>
      <c r="H16" s="7">
        <v>500</v>
      </c>
      <c r="I16" s="7">
        <v>0</v>
      </c>
      <c r="J16" s="7">
        <v>500</v>
      </c>
      <c r="K16" s="7">
        <v>600</v>
      </c>
      <c r="L16" s="7">
        <v>1500</v>
      </c>
      <c r="M16" s="7">
        <v>500</v>
      </c>
      <c r="N16" s="7">
        <v>0</v>
      </c>
      <c r="O16" s="7">
        <v>0</v>
      </c>
      <c r="P16" s="2"/>
      <c r="Q16" s="4"/>
      <c r="R16" s="4"/>
      <c r="S16" s="6" t="s">
        <v>49</v>
      </c>
    </row>
    <row r="17" spans="1:19" ht="34.5" x14ac:dyDescent="0.25">
      <c r="A17" s="11" t="s">
        <v>61</v>
      </c>
      <c r="B17" s="11" t="s">
        <v>29</v>
      </c>
      <c r="C17" s="7">
        <f t="shared" si="2"/>
        <v>132000</v>
      </c>
      <c r="D17" s="7">
        <v>11000</v>
      </c>
      <c r="E17" s="7">
        <v>11000</v>
      </c>
      <c r="F17" s="7">
        <v>11000</v>
      </c>
      <c r="G17" s="7">
        <v>11000</v>
      </c>
      <c r="H17" s="7">
        <v>11000</v>
      </c>
      <c r="I17" s="7">
        <v>11000</v>
      </c>
      <c r="J17" s="7">
        <v>11000</v>
      </c>
      <c r="K17" s="7">
        <v>11000</v>
      </c>
      <c r="L17" s="7">
        <v>11000</v>
      </c>
      <c r="M17" s="7">
        <v>11000</v>
      </c>
      <c r="N17" s="7">
        <v>11000</v>
      </c>
      <c r="O17" s="7">
        <v>11000</v>
      </c>
      <c r="P17" s="2" t="s">
        <v>51</v>
      </c>
      <c r="Q17" s="2" t="s">
        <v>47</v>
      </c>
      <c r="R17" s="4"/>
      <c r="S17" s="4"/>
    </row>
    <row r="18" spans="1:19" x14ac:dyDescent="0.25">
      <c r="A18" s="11" t="s">
        <v>62</v>
      </c>
      <c r="B18" s="11" t="s">
        <v>30</v>
      </c>
      <c r="C18" s="7">
        <f t="shared" si="2"/>
        <v>8000</v>
      </c>
      <c r="D18" s="7">
        <v>0</v>
      </c>
      <c r="E18" s="7">
        <v>0</v>
      </c>
      <c r="F18" s="7">
        <v>0</v>
      </c>
      <c r="G18" s="7">
        <v>1500</v>
      </c>
      <c r="H18" s="7">
        <v>500</v>
      </c>
      <c r="I18" s="7">
        <v>1500</v>
      </c>
      <c r="J18" s="7">
        <v>1000</v>
      </c>
      <c r="K18" s="7">
        <v>500</v>
      </c>
      <c r="L18" s="7">
        <v>0</v>
      </c>
      <c r="M18" s="7">
        <v>3000</v>
      </c>
      <c r="N18" s="7">
        <v>0</v>
      </c>
      <c r="O18" s="7">
        <v>0</v>
      </c>
      <c r="P18" s="2"/>
      <c r="Q18" s="4"/>
      <c r="R18" s="4"/>
      <c r="S18" s="6" t="s">
        <v>49</v>
      </c>
    </row>
    <row r="19" spans="1:19" x14ac:dyDescent="0.25">
      <c r="A19" s="11" t="s">
        <v>63</v>
      </c>
      <c r="B19" s="11" t="s">
        <v>31</v>
      </c>
      <c r="C19" s="7">
        <f t="shared" si="2"/>
        <v>30000</v>
      </c>
      <c r="D19" s="7">
        <v>0</v>
      </c>
      <c r="E19" s="7">
        <v>0</v>
      </c>
      <c r="F19" s="7">
        <v>0</v>
      </c>
      <c r="G19" s="7">
        <v>30000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2" t="s">
        <v>50</v>
      </c>
      <c r="Q19" s="4"/>
      <c r="R19" s="4"/>
      <c r="S19" s="6" t="s">
        <v>49</v>
      </c>
    </row>
    <row r="20" spans="1:19" ht="34.5" x14ac:dyDescent="0.25">
      <c r="A20" s="11" t="s">
        <v>64</v>
      </c>
      <c r="B20" s="11" t="s">
        <v>65</v>
      </c>
      <c r="C20" s="7">
        <f t="shared" si="2"/>
        <v>54000</v>
      </c>
      <c r="D20" s="7">
        <v>0</v>
      </c>
      <c r="E20" s="7">
        <v>6000</v>
      </c>
      <c r="F20" s="7">
        <v>4000</v>
      </c>
      <c r="G20" s="7">
        <v>8000</v>
      </c>
      <c r="H20" s="7">
        <v>4000</v>
      </c>
      <c r="I20" s="7">
        <v>6000</v>
      </c>
      <c r="J20" s="7">
        <v>4000</v>
      </c>
      <c r="K20" s="7">
        <v>8000</v>
      </c>
      <c r="L20" s="7">
        <v>4000</v>
      </c>
      <c r="M20" s="7">
        <v>6000</v>
      </c>
      <c r="N20" s="7">
        <v>4000</v>
      </c>
      <c r="O20" s="7">
        <v>0</v>
      </c>
      <c r="P20" s="2" t="s">
        <v>51</v>
      </c>
      <c r="Q20" s="2" t="s">
        <v>47</v>
      </c>
      <c r="R20" s="4"/>
      <c r="S20" s="6"/>
    </row>
    <row r="21" spans="1:19" ht="18" x14ac:dyDescent="0.25">
      <c r="A21" s="11" t="s">
        <v>66</v>
      </c>
      <c r="B21" s="11" t="s">
        <v>32</v>
      </c>
      <c r="C21" s="7">
        <f t="shared" si="2"/>
        <v>22000</v>
      </c>
      <c r="D21" s="7">
        <v>0</v>
      </c>
      <c r="E21" s="7">
        <v>0</v>
      </c>
      <c r="F21" s="7">
        <v>0</v>
      </c>
      <c r="G21" s="7">
        <v>3000</v>
      </c>
      <c r="H21" s="7">
        <v>3000</v>
      </c>
      <c r="I21" s="7">
        <v>5000</v>
      </c>
      <c r="J21" s="7">
        <v>3000</v>
      </c>
      <c r="K21" s="7">
        <v>0</v>
      </c>
      <c r="L21" s="7">
        <v>3000</v>
      </c>
      <c r="M21" s="7">
        <v>5000</v>
      </c>
      <c r="N21" s="7">
        <v>0</v>
      </c>
      <c r="O21" s="7">
        <v>0</v>
      </c>
      <c r="P21" s="2"/>
      <c r="Q21" s="4"/>
      <c r="R21" s="4"/>
      <c r="S21" s="6" t="s">
        <v>49</v>
      </c>
    </row>
    <row r="22" spans="1:19" ht="18" x14ac:dyDescent="0.25">
      <c r="A22" s="11" t="s">
        <v>67</v>
      </c>
      <c r="B22" s="11" t="s">
        <v>33</v>
      </c>
      <c r="C22" s="7">
        <f t="shared" si="2"/>
        <v>14000</v>
      </c>
      <c r="D22" s="7">
        <v>0</v>
      </c>
      <c r="E22" s="7">
        <v>0</v>
      </c>
      <c r="F22" s="7">
        <v>1000</v>
      </c>
      <c r="G22" s="7">
        <v>4000</v>
      </c>
      <c r="H22" s="7">
        <v>0</v>
      </c>
      <c r="I22" s="7">
        <v>2000</v>
      </c>
      <c r="J22" s="7">
        <v>2000</v>
      </c>
      <c r="K22" s="7">
        <v>0</v>
      </c>
      <c r="L22" s="7">
        <v>3000</v>
      </c>
      <c r="M22" s="7">
        <v>2000</v>
      </c>
      <c r="N22" s="7">
        <v>0</v>
      </c>
      <c r="O22" s="7">
        <v>0</v>
      </c>
      <c r="P22" s="2"/>
      <c r="Q22" s="4"/>
      <c r="R22" s="4"/>
      <c r="S22" s="6" t="s">
        <v>49</v>
      </c>
    </row>
    <row r="23" spans="1:19" x14ac:dyDescent="0.25">
      <c r="A23" s="10">
        <v>3000</v>
      </c>
      <c r="B23" s="10" t="s">
        <v>34</v>
      </c>
      <c r="C23" s="8">
        <f>SUM(C24:C32)</f>
        <v>1792607</v>
      </c>
      <c r="D23" s="8">
        <f t="shared" ref="D23:O23" si="3">SUM(D24:D32)</f>
        <v>139081</v>
      </c>
      <c r="E23" s="8">
        <f t="shared" si="3"/>
        <v>142881</v>
      </c>
      <c r="F23" s="8">
        <f t="shared" si="3"/>
        <v>164081</v>
      </c>
      <c r="G23" s="8">
        <f t="shared" si="3"/>
        <v>142881</v>
      </c>
      <c r="H23" s="8">
        <f t="shared" si="3"/>
        <v>157466</v>
      </c>
      <c r="I23" s="8">
        <f t="shared" si="3"/>
        <v>142081</v>
      </c>
      <c r="J23" s="8">
        <f t="shared" si="3"/>
        <v>150881</v>
      </c>
      <c r="K23" s="8">
        <f t="shared" si="3"/>
        <v>146781</v>
      </c>
      <c r="L23" s="8">
        <f t="shared" si="3"/>
        <v>188181</v>
      </c>
      <c r="M23" s="8">
        <f t="shared" si="3"/>
        <v>140131</v>
      </c>
      <c r="N23" s="8">
        <f t="shared" si="3"/>
        <v>139081</v>
      </c>
      <c r="O23" s="8">
        <f t="shared" si="3"/>
        <v>139081</v>
      </c>
      <c r="P23" s="2"/>
      <c r="Q23" s="4"/>
      <c r="R23" s="4"/>
      <c r="S23" s="4"/>
    </row>
    <row r="24" spans="1:19" x14ac:dyDescent="0.25">
      <c r="A24" s="11" t="s">
        <v>68</v>
      </c>
      <c r="B24" s="11" t="s">
        <v>35</v>
      </c>
      <c r="C24" s="7">
        <v>25850</v>
      </c>
      <c r="D24" s="7">
        <v>0</v>
      </c>
      <c r="E24" s="7">
        <v>3800</v>
      </c>
      <c r="F24" s="7">
        <v>3200</v>
      </c>
      <c r="G24" s="7">
        <v>3800</v>
      </c>
      <c r="H24" s="7">
        <v>3200</v>
      </c>
      <c r="I24" s="7">
        <v>0</v>
      </c>
      <c r="J24" s="7">
        <v>3800</v>
      </c>
      <c r="K24" s="7">
        <v>3200</v>
      </c>
      <c r="L24" s="7">
        <v>3800</v>
      </c>
      <c r="M24" s="7">
        <v>1050</v>
      </c>
      <c r="N24" s="7">
        <v>0</v>
      </c>
      <c r="O24" s="7">
        <v>0</v>
      </c>
      <c r="P24" s="2" t="s">
        <v>51</v>
      </c>
      <c r="Q24" s="4"/>
      <c r="R24" s="4"/>
      <c r="S24" s="6" t="s">
        <v>49</v>
      </c>
    </row>
    <row r="25" spans="1:19" x14ac:dyDescent="0.25">
      <c r="A25" s="11" t="s">
        <v>69</v>
      </c>
      <c r="B25" s="11" t="s">
        <v>36</v>
      </c>
      <c r="C25" s="7">
        <v>1511748</v>
      </c>
      <c r="D25" s="7">
        <v>125979</v>
      </c>
      <c r="E25" s="7">
        <v>125979</v>
      </c>
      <c r="F25" s="7">
        <v>125979</v>
      </c>
      <c r="G25" s="7">
        <v>125979</v>
      </c>
      <c r="H25" s="7">
        <v>125979</v>
      </c>
      <c r="I25" s="7">
        <v>125979</v>
      </c>
      <c r="J25" s="7">
        <v>125979</v>
      </c>
      <c r="K25" s="7">
        <v>125979</v>
      </c>
      <c r="L25" s="7">
        <v>125979</v>
      </c>
      <c r="M25" s="7">
        <v>125979</v>
      </c>
      <c r="N25" s="7">
        <v>125979</v>
      </c>
      <c r="O25" s="7">
        <v>125979</v>
      </c>
      <c r="P25" s="2" t="s">
        <v>51</v>
      </c>
      <c r="Q25" s="2"/>
      <c r="R25" s="4"/>
      <c r="S25" s="6" t="s">
        <v>52</v>
      </c>
    </row>
    <row r="26" spans="1:19" ht="34.5" x14ac:dyDescent="0.25">
      <c r="A26" s="11" t="s">
        <v>70</v>
      </c>
      <c r="B26" s="11" t="s">
        <v>71</v>
      </c>
      <c r="C26" s="7">
        <v>157224</v>
      </c>
      <c r="D26" s="7">
        <v>13102</v>
      </c>
      <c r="E26" s="7">
        <v>13102</v>
      </c>
      <c r="F26" s="7">
        <v>13102</v>
      </c>
      <c r="G26" s="7">
        <v>13102</v>
      </c>
      <c r="H26" s="7">
        <v>13102</v>
      </c>
      <c r="I26" s="7">
        <v>13102</v>
      </c>
      <c r="J26" s="7">
        <v>13102</v>
      </c>
      <c r="K26" s="7">
        <v>13102</v>
      </c>
      <c r="L26" s="7">
        <v>13102</v>
      </c>
      <c r="M26" s="7">
        <v>13102</v>
      </c>
      <c r="N26" s="7">
        <v>13102</v>
      </c>
      <c r="O26" s="7">
        <v>13102</v>
      </c>
      <c r="P26" s="2" t="s">
        <v>51</v>
      </c>
      <c r="Q26" s="2" t="s">
        <v>47</v>
      </c>
      <c r="R26" s="4"/>
      <c r="S26" s="4"/>
    </row>
    <row r="27" spans="1:19" ht="18" x14ac:dyDescent="0.25">
      <c r="A27" s="11" t="s">
        <v>72</v>
      </c>
      <c r="B27" s="11" t="s">
        <v>37</v>
      </c>
      <c r="C27" s="7">
        <v>3000</v>
      </c>
      <c r="D27" s="7">
        <v>0</v>
      </c>
      <c r="E27" s="7">
        <v>0</v>
      </c>
      <c r="F27" s="7">
        <v>0</v>
      </c>
      <c r="G27" s="7">
        <v>0</v>
      </c>
      <c r="H27" s="7">
        <v>3000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2" t="s">
        <v>80</v>
      </c>
      <c r="Q27" s="4"/>
      <c r="R27" s="4"/>
      <c r="S27" s="6" t="s">
        <v>49</v>
      </c>
    </row>
    <row r="28" spans="1:19" x14ac:dyDescent="0.25">
      <c r="A28" s="11" t="s">
        <v>73</v>
      </c>
      <c r="B28" s="11" t="s">
        <v>38</v>
      </c>
      <c r="C28" s="7">
        <v>40000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40000</v>
      </c>
      <c r="M28" s="7">
        <v>0</v>
      </c>
      <c r="N28" s="7">
        <v>0</v>
      </c>
      <c r="O28" s="7">
        <v>0</v>
      </c>
      <c r="P28" s="2" t="s">
        <v>50</v>
      </c>
      <c r="Q28" s="2"/>
      <c r="R28" s="4"/>
      <c r="S28" s="6" t="s">
        <v>81</v>
      </c>
    </row>
    <row r="29" spans="1:19" ht="18" x14ac:dyDescent="0.25">
      <c r="A29" s="11" t="s">
        <v>74</v>
      </c>
      <c r="B29" s="11" t="s">
        <v>39</v>
      </c>
      <c r="C29" s="7">
        <v>19000</v>
      </c>
      <c r="D29" s="7">
        <v>0</v>
      </c>
      <c r="E29" s="7">
        <v>0</v>
      </c>
      <c r="F29" s="7">
        <v>0</v>
      </c>
      <c r="G29" s="7">
        <v>0</v>
      </c>
      <c r="H29" s="7">
        <v>8000</v>
      </c>
      <c r="I29" s="7">
        <v>0</v>
      </c>
      <c r="J29" s="7">
        <v>8000</v>
      </c>
      <c r="K29" s="7">
        <v>0</v>
      </c>
      <c r="L29" s="7">
        <v>3000</v>
      </c>
      <c r="M29" s="7">
        <v>0</v>
      </c>
      <c r="N29" s="7">
        <v>0</v>
      </c>
      <c r="O29" s="7">
        <v>0</v>
      </c>
      <c r="P29" s="2"/>
      <c r="Q29" s="4"/>
      <c r="R29" s="4"/>
      <c r="S29" s="6" t="s">
        <v>49</v>
      </c>
    </row>
    <row r="30" spans="1:19" ht="18" x14ac:dyDescent="0.25">
      <c r="A30" s="11" t="s">
        <v>75</v>
      </c>
      <c r="B30" s="11" t="s">
        <v>40</v>
      </c>
      <c r="C30" s="7">
        <v>13985</v>
      </c>
      <c r="D30" s="7">
        <v>0</v>
      </c>
      <c r="E30" s="7">
        <v>0</v>
      </c>
      <c r="F30" s="7">
        <v>0</v>
      </c>
      <c r="G30" s="7">
        <v>0</v>
      </c>
      <c r="H30" s="7">
        <v>4185</v>
      </c>
      <c r="I30" s="7">
        <v>3000</v>
      </c>
      <c r="J30" s="7">
        <v>0</v>
      </c>
      <c r="K30" s="7">
        <v>4500</v>
      </c>
      <c r="L30" s="7">
        <v>2300</v>
      </c>
      <c r="M30" s="7">
        <v>0</v>
      </c>
      <c r="N30" s="7">
        <v>0</v>
      </c>
      <c r="O30" s="7">
        <v>0</v>
      </c>
      <c r="P30" s="2"/>
      <c r="Q30" s="4"/>
      <c r="R30" s="4"/>
      <c r="S30" s="6" t="s">
        <v>49</v>
      </c>
    </row>
    <row r="31" spans="1:19" ht="36.75" customHeight="1" x14ac:dyDescent="0.25">
      <c r="A31" s="11" t="s">
        <v>76</v>
      </c>
      <c r="B31" s="11" t="s">
        <v>77</v>
      </c>
      <c r="C31" s="7">
        <v>8800</v>
      </c>
      <c r="D31" s="7">
        <v>0</v>
      </c>
      <c r="E31" s="7">
        <v>0</v>
      </c>
      <c r="F31" s="7">
        <v>8800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2" t="s">
        <v>50</v>
      </c>
      <c r="Q31" s="4"/>
      <c r="R31" s="4"/>
      <c r="S31" s="6" t="s">
        <v>49</v>
      </c>
    </row>
    <row r="32" spans="1:19" x14ac:dyDescent="0.25">
      <c r="A32" s="11" t="s">
        <v>78</v>
      </c>
      <c r="B32" s="11" t="s">
        <v>41</v>
      </c>
      <c r="C32" s="7">
        <v>13000</v>
      </c>
      <c r="D32" s="7">
        <v>0</v>
      </c>
      <c r="E32" s="7">
        <v>0</v>
      </c>
      <c r="F32" s="7">
        <v>13000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2" t="s">
        <v>50</v>
      </c>
      <c r="Q32" s="2"/>
      <c r="R32" s="4"/>
      <c r="S32" s="6" t="s">
        <v>81</v>
      </c>
    </row>
  </sheetData>
  <mergeCells count="12">
    <mergeCell ref="A7:B7"/>
    <mergeCell ref="A4:O4"/>
    <mergeCell ref="A5:B5"/>
    <mergeCell ref="A3:S3"/>
    <mergeCell ref="A1:D1"/>
    <mergeCell ref="A2:S2"/>
    <mergeCell ref="P6:P8"/>
    <mergeCell ref="Q6:Q8"/>
    <mergeCell ref="R6:R8"/>
    <mergeCell ref="S6:S8"/>
    <mergeCell ref="Q5:S5"/>
    <mergeCell ref="D5:P5"/>
  </mergeCells>
  <printOptions horizontalCentered="1"/>
  <pageMargins left="0.39370078740157483" right="0" top="0" bottom="0.59055118110236227" header="0" footer="0"/>
  <pageSetup paperSize="5" scale="80" orientation="landscape" r:id="rId1"/>
  <headerFooter alignWithMargins="0">
    <oddFooter xml:space="preserve">&amp;C&amp;"Arial,Normal"&amp;7 
&amp;"-,Negrita" 
&amp;10 &amp;R&amp;"Arial,Normal"&amp;7 
&amp;"-,Negrita"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 Williams</dc:creator>
  <cp:lastModifiedBy>usuario</cp:lastModifiedBy>
  <cp:lastPrinted>2020-03-13T17:01:19Z</cp:lastPrinted>
  <dcterms:created xsi:type="dcterms:W3CDTF">2020-01-07T16:17:46Z</dcterms:created>
  <dcterms:modified xsi:type="dcterms:W3CDTF">2021-02-17T20:45:40Z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